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I:\VPAIE\IR\Annual Reports &amp; Surveys\Common Data Set\CommonDataSet_2021-2022\"/>
    </mc:Choice>
  </mc:AlternateContent>
  <xr:revisionPtr revIDLastSave="0" documentId="13_ncr:1_{D9C37CAD-71E3-4E28-B400-C65F0D627B2C}" xr6:coauthVersionLast="36" xr6:coauthVersionMax="36" xr10:uidLastSave="{00000000-0000-0000-0000-000000000000}"/>
  <bookViews>
    <workbookView xWindow="0" yWindow="0" windowWidth="23040" windowHeight="9924" xr2:uid="{DD7505AB-3059-427A-92D1-C56C255B1CB8}"/>
  </bookViews>
  <sheets>
    <sheet name="CDS-A" sheetId="1" r:id="rId1"/>
    <sheet name="CDS-B" sheetId="4" r:id="rId2"/>
    <sheet name="CDS-C" sheetId="8" r:id="rId3"/>
    <sheet name="CDS-D" sheetId="10" r:id="rId4"/>
    <sheet name="CDS-E" sheetId="5" r:id="rId5"/>
    <sheet name="CDS-F" sheetId="3" r:id="rId6"/>
    <sheet name="CDS-G" sheetId="11" r:id="rId7"/>
    <sheet name="CDS-H" sheetId="2" r:id="rId8"/>
    <sheet name="CDS-I" sheetId="7" r:id="rId9"/>
    <sheet name="CDS-J" sheetId="6"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7" l="1"/>
  <c r="K49" i="7"/>
  <c r="D30" i="11" l="1"/>
  <c r="C30" i="11"/>
  <c r="E12" i="10" l="1"/>
  <c r="D12" i="10"/>
  <c r="C12" i="10"/>
  <c r="C211" i="8"/>
  <c r="D211" i="8"/>
  <c r="C220" i="8"/>
  <c r="C229" i="8"/>
  <c r="D229" i="8"/>
  <c r="E229" i="8"/>
  <c r="D251" i="8"/>
  <c r="E253" i="8"/>
  <c r="E254" i="8"/>
  <c r="K29" i="7"/>
  <c r="K28" i="7"/>
  <c r="K27" i="7"/>
  <c r="K26" i="7"/>
  <c r="K25" i="7"/>
  <c r="K24" i="7"/>
  <c r="K23" i="7"/>
  <c r="K22" i="7"/>
  <c r="K21" i="7"/>
  <c r="C45" i="6"/>
  <c r="D45" i="6"/>
  <c r="E45" i="6"/>
  <c r="F89" i="4"/>
  <c r="E89" i="4"/>
  <c r="C83" i="4"/>
  <c r="F82" i="4"/>
  <c r="E82" i="4"/>
  <c r="D82" i="4"/>
  <c r="C82" i="4"/>
  <c r="F81" i="4"/>
  <c r="F80" i="4"/>
  <c r="F79" i="4"/>
  <c r="E78" i="4"/>
  <c r="E83" i="4"/>
  <c r="D78" i="4"/>
  <c r="D83" i="4"/>
  <c r="C78" i="4"/>
  <c r="F77" i="4"/>
  <c r="F76" i="4"/>
  <c r="D71" i="4"/>
  <c r="C71" i="4"/>
  <c r="E70" i="4"/>
  <c r="D70" i="4"/>
  <c r="C70" i="4"/>
  <c r="F69" i="4"/>
  <c r="F68" i="4"/>
  <c r="F67" i="4"/>
  <c r="F70" i="4"/>
  <c r="E66" i="4"/>
  <c r="F66" i="4"/>
  <c r="D66" i="4"/>
  <c r="C66" i="4"/>
  <c r="F65" i="4"/>
  <c r="F64" i="4"/>
  <c r="E40" i="4"/>
  <c r="D40" i="4"/>
  <c r="F19" i="4"/>
  <c r="E19" i="4"/>
  <c r="D19" i="4"/>
  <c r="C23" i="4"/>
  <c r="C19" i="4"/>
  <c r="D14" i="4"/>
  <c r="D20" i="4"/>
  <c r="C14" i="4"/>
  <c r="F12" i="4"/>
  <c r="F14" i="4"/>
  <c r="F20" i="4"/>
  <c r="E12" i="4"/>
  <c r="E14" i="4"/>
  <c r="E20" i="4"/>
  <c r="D12" i="4"/>
  <c r="C12" i="4"/>
  <c r="C22" i="4"/>
  <c r="C24" i="4"/>
  <c r="F71" i="4"/>
  <c r="F83" i="4"/>
  <c r="E71" i="4"/>
  <c r="C20" i="4"/>
  <c r="F78" i="4"/>
  <c r="F55" i="2"/>
  <c r="E55" i="2"/>
  <c r="F50" i="2"/>
  <c r="E5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Apgar</author>
  </authors>
  <commentList>
    <comment ref="E68" authorId="0" shapeId="0" xr:uid="{30CA52FA-B03C-4232-BD3F-8169C32068A6}">
      <text>
        <r>
          <rPr>
            <b/>
            <sz val="9"/>
            <color indexed="81"/>
            <rFont val="Tahoma"/>
            <family val="2"/>
          </rPr>
          <t>Lauren Apgar:</t>
        </r>
        <r>
          <rPr>
            <sz val="9"/>
            <color indexed="81"/>
            <rFont val="Tahoma"/>
            <family val="2"/>
          </rPr>
          <t xml:space="preserve">
25% ?</t>
        </r>
      </text>
    </comment>
    <comment ref="B71" authorId="0" shapeId="0" xr:uid="{0A567640-E3EA-4790-8478-F3AC289D4634}">
      <text>
        <r>
          <rPr>
            <b/>
            <sz val="9"/>
            <color indexed="81"/>
            <rFont val="Tahoma"/>
            <family val="2"/>
          </rPr>
          <t>Lauren Apgar:</t>
        </r>
        <r>
          <rPr>
            <sz val="9"/>
            <color indexed="81"/>
            <rFont val="Tahoma"/>
            <family val="2"/>
          </rPr>
          <t xml:space="preserve">
Ana added some to this one: 
Upon admission, UTSA awards credit for college-level transfer coursework, earned with a grade of “D” or higher, from regionally-accredited colleges and universities. Admitted students may submit a petition for credits to the related major academic department to receive credit earned from a non-regionally accredited college or university. Based on course level, rigor, quality, comparability, and degree program relevance, credits may be awarded on an individual basis at the discretion of the major academic department. Applicability of such coursework toward the UTSA degree plan is at the discretion of the major academic department. Any such credit accepted in transfer must be validated by 30 semester credit hours of coursework in residence at UTSA, with a grade point average of 2.0 or higher in a degree plan.</t>
        </r>
      </text>
    </comment>
  </commentList>
</comments>
</file>

<file path=xl/sharedStrings.xml><?xml version="1.0" encoding="utf-8"?>
<sst xmlns="http://schemas.openxmlformats.org/spreadsheetml/2006/main" count="1357" uniqueCount="1023">
  <si>
    <t>A.  General Information</t>
  </si>
  <si>
    <t>A0</t>
  </si>
  <si>
    <t>Respondent Information (Not for Publication)</t>
  </si>
  <si>
    <t>Name:</t>
  </si>
  <si>
    <t>Title:</t>
  </si>
  <si>
    <t>Office:</t>
  </si>
  <si>
    <t>Mailing Address:</t>
  </si>
  <si>
    <t>City/State/Zip/Country:</t>
  </si>
  <si>
    <t>Phone:</t>
  </si>
  <si>
    <t>Fax:</t>
  </si>
  <si>
    <t>E-mail Address:</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</si>
  <si>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</si>
  <si>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</si>
  <si>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</si>
  <si>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</si>
  <si>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</si>
  <si>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</si>
  <si>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</si>
  <si>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</si>
  <si>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</si>
  <si>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Street Address (if different):</t>
  </si>
  <si>
    <t>Main Phone Number:</t>
  </si>
  <si>
    <t>WWW Home Page Address:</t>
  </si>
  <si>
    <t>Admissions Phone Number:</t>
  </si>
  <si>
    <t>Admissions Toll-Free Phone Number:</t>
  </si>
  <si>
    <t>Admissions Office Mailing Address:</t>
  </si>
  <si>
    <t>Admissions Fax Number:</t>
  </si>
  <si>
    <t>Admissions E-mail Address:</t>
  </si>
  <si>
    <t>If there is a separate URL for your school’s online application, please specify:</t>
  </si>
  <si>
    <t>If you have a mailing address other than the above to which applications should be sent, please provide:</t>
  </si>
  <si>
    <t>A2</t>
  </si>
  <si>
    <r>
      <t xml:space="preserve">Source of institutional control </t>
    </r>
    <r>
      <rPr>
        <sz val="10"/>
        <rFont val="Arial"/>
        <family val="2"/>
      </rPr>
      <t>(Check only one)</t>
    </r>
    <r>
      <rPr>
        <b/>
        <sz val="10"/>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</si>
  <si>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</si>
  <si>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</si>
  <si>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</si>
  <si>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</si>
  <si>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</si>
  <si>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</si>
  <si>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</si>
  <si>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</si>
  <si>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</si>
  <si>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</si>
  <si>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</si>
  <si>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</si>
  <si>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</si>
  <si>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</si>
  <si>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</si>
  <si>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</si>
  <si>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</si>
  <si>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</si>
  <si>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</si>
  <si>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</si>
  <si>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</si>
  <si>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</si>
  <si>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</si>
  <si>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</si>
  <si>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</si>
  <si>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</si>
  <si>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</si>
  <si>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</si>
  <si>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</si>
  <si>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</si>
  <si>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</si>
  <si>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</si>
  <si>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Brian Cordeau</t>
  </si>
  <si>
    <t>Office of Institutional Research and Analysis</t>
  </si>
  <si>
    <t>One UTSA Circle</t>
  </si>
  <si>
    <t>San Antonio, TX 78249 USA</t>
  </si>
  <si>
    <t>Brian.Cordeau@utsa.edu</t>
  </si>
  <si>
    <t>X</t>
  </si>
  <si>
    <t>https://www.utsa.edu/ir/content/resources/commonDataSet.html</t>
  </si>
  <si>
    <t>The University of Texas at San Antonio</t>
  </si>
  <si>
    <t>San Antonio, TX, 78249, USA</t>
  </si>
  <si>
    <t>(210) 458-4011</t>
  </si>
  <si>
    <t>www.utsa.edu/</t>
  </si>
  <si>
    <t xml:space="preserve">(210) 458-8000 </t>
  </si>
  <si>
    <t>1-800-669-0919</t>
  </si>
  <si>
    <t>Office of Undergraduate Admissions</t>
  </si>
  <si>
    <t>https://future.utsa.edu/apply/</t>
  </si>
  <si>
    <t>Asst. Vice Provost / Institutional Research</t>
  </si>
  <si>
    <t>(210) 458-4115</t>
  </si>
  <si>
    <t>(210) 458-4705</t>
  </si>
  <si>
    <t>H. FINANCIAL AID</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</si>
  <si>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</si>
  <si>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</si>
  <si>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</si>
  <si>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</si>
  <si>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</si>
  <si>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</si>
  <si>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</si>
  <si>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</si>
  <si>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</si>
  <si>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</si>
  <si>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</si>
  <si>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</si>
  <si>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</si>
  <si>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</si>
  <si>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</si>
  <si>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</si>
  <si>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</si>
  <si>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</si>
  <si>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</si>
  <si>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</si>
  <si>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</si>
  <si>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</si>
  <si>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</si>
  <si>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</si>
  <si>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</si>
  <si>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</si>
  <si>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</si>
  <si>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</si>
  <si>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</si>
  <si>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</si>
  <si>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</si>
  <si>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</si>
  <si>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</si>
  <si>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b/>
        <sz val="10"/>
        <color rgb="FF00B050"/>
        <rFont val="Arial"/>
        <family val="2"/>
      </rPr>
      <t>2021-2022</t>
    </r>
    <r>
      <rPr>
        <b/>
        <sz val="10"/>
        <rFont val="Arial"/>
        <family val="2"/>
      </rPr>
      <t xml:space="preserve"> estimated</t>
    </r>
  </si>
  <si>
    <r>
      <rPr>
        <b/>
        <sz val="10"/>
        <color rgb="FF00B050"/>
        <rFont val="Arial"/>
        <family val="2"/>
      </rPr>
      <t>2020-2021</t>
    </r>
    <r>
      <rPr>
        <b/>
        <sz val="10"/>
        <color indexed="8"/>
        <rFont val="Arial"/>
        <family val="2"/>
      </rPr>
      <t xml:space="preserve"> Final</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</si>
  <si>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</si>
  <si>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r>
      <t xml:space="preserve">Which needs-analysis methodology does your institution use in awarding institutional aid? </t>
    </r>
    <r>
      <rPr>
        <b/>
        <sz val="10"/>
        <rFont val="Arial"/>
        <family val="2"/>
      </rPr>
      <t>(Formerly H3)</t>
    </r>
  </si>
  <si>
    <t>Federal methodology (FM)</t>
  </si>
  <si>
    <t>Institutional methodology (IM)</t>
  </si>
  <si>
    <t>Both FM and IM</t>
  </si>
  <si>
    <r>
      <t xml:space="preserve">Need-based
</t>
    </r>
    <r>
      <rPr>
        <sz val="10"/>
        <rFont val="Arial"/>
        <family val="2"/>
      </rPr>
      <t>(Include non-need-based aid use to meet need.)</t>
    </r>
  </si>
  <si>
    <r>
      <t xml:space="preserve">Non-need-based
</t>
    </r>
    <r>
      <rPr>
        <sz val="10"/>
        <rFont val="Arial"/>
        <family val="2"/>
      </rPr>
      <t>(Exclude non-need-based aid use to meet need.)</t>
    </r>
  </si>
  <si>
    <t>Scholarships/Grants</t>
  </si>
  <si>
    <t>Federal</t>
  </si>
  <si>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</si>
  <si>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</si>
  <si>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</si>
  <si>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</si>
  <si>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</si>
  <si>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</si>
  <si>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</si>
  <si>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</si>
  <si>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</si>
  <si>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</si>
  <si>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</si>
  <si>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t>Athletic Awards</t>
  </si>
  <si>
    <t>H2</t>
  </si>
  <si>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</si>
  <si>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t>
    </r>
    <r>
      <rPr>
        <b/>
        <sz val="10"/>
        <rFont val="Arial"/>
        <family val="2"/>
      </rPr>
      <t xml:space="preserve">     Aid that is non-need-based but that was used to meet need should be counted as need-
      based aid.</t>
    </r>
  </si>
  <si>
    <r>
      <rPr>
        <sz val="10"/>
        <rFont val="Arial"/>
        <family val="2"/>
      </rPr>
      <t xml:space="preserve">•     </t>
    </r>
    <r>
      <rPr>
        <u/>
        <sz val="10"/>
        <rFont val="Arial"/>
        <family val="2"/>
      </rPr>
      <t>Numbers should reflect the cohort awarded the dollars reported in H1.</t>
    </r>
  </si>
  <si>
    <t>•     In the chart below, students may be counted in more than one row, and full-time freshmen 
      should also be counted as full-time undergraduates.</t>
  </si>
  <si>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</si>
  <si>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</si>
  <si>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</si>
  <si>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Less Than
Full-time
Undergrad</t>
  </si>
  <si>
    <t>A</t>
  </si>
  <si>
    <r>
      <t xml:space="preserve">Number of degree-seeking undergraduate students (CDS Item B1 if reporting on Fall </t>
    </r>
    <r>
      <rPr>
        <sz val="9"/>
        <color rgb="FF00B050"/>
        <rFont val="Arial"/>
        <family val="2"/>
      </rPr>
      <t>2021</t>
    </r>
    <r>
      <rPr>
        <sz val="9"/>
        <rFont val="Arial"/>
        <family val="2"/>
      </rPr>
      <t xml:space="preserve"> cohort)</t>
    </r>
  </si>
  <si>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</si>
  <si>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</si>
  <si>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</si>
  <si>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</si>
  <si>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</si>
  <si>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</si>
  <si>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</si>
  <si>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</si>
  <si>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</si>
  <si>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</si>
  <si>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</si>
  <si>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</si>
  <si>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</si>
  <si>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</si>
  <si>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</si>
  <si>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</si>
  <si>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t>J</t>
  </si>
  <si>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</si>
  <si>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</si>
  <si>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</si>
  <si>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</si>
  <si>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</si>
  <si>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</si>
  <si>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</si>
  <si>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</si>
  <si>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</si>
  <si>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</si>
  <si>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</si>
  <si>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First-time
Full-time
Freshmen</t>
  </si>
  <si>
    <t>Full-time
Undergrad
(Incl. Fresh.)</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</si>
  <si>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</si>
  <si>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</si>
  <si>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</si>
  <si>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</si>
  <si>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</si>
  <si>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</si>
  <si>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</si>
  <si>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</si>
  <si>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</si>
  <si>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</si>
  <si>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</si>
  <si>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</si>
  <si>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</si>
  <si>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</si>
  <si>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</si>
  <si>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</si>
  <si>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</si>
  <si>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</si>
  <si>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</si>
  <si>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H4</t>
  </si>
  <si>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</si>
  <si>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</si>
  <si>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</si>
  <si>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</si>
  <si>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</si>
  <si>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</si>
  <si>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</si>
  <si>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</si>
  <si>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</si>
  <si>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</si>
  <si>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</si>
  <si>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</si>
  <si>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</si>
  <si>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</si>
  <si>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</si>
  <si>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</si>
  <si>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</si>
  <si>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</si>
  <si>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</si>
  <si>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</si>
  <si>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</si>
  <si>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</si>
  <si>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</si>
  <si>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</si>
  <si>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</si>
  <si>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</si>
  <si>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</si>
  <si>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</si>
  <si>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</si>
  <si>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</si>
  <si>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</si>
  <si>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</si>
  <si>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</si>
  <si>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</si>
  <si>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</si>
  <si>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</si>
  <si>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</si>
  <si>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</si>
  <si>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</si>
  <si>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</si>
  <si>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</si>
  <si>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</si>
  <si>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</si>
  <si>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</si>
  <si>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</si>
  <si>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</si>
  <si>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</si>
  <si>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</si>
  <si>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</si>
  <si>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</si>
  <si>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</si>
  <si>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</si>
  <si>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</si>
  <si>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</si>
  <si>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</si>
  <si>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</si>
  <si>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</si>
  <si>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</si>
  <si>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</si>
  <si>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</si>
  <si>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</si>
  <si>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</si>
  <si>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</si>
  <si>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</si>
  <si>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</si>
  <si>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</si>
  <si>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</si>
  <si>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</si>
  <si>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</si>
  <si>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</si>
  <si>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</si>
  <si>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</si>
  <si>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</si>
  <si>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</si>
  <si>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</si>
  <si>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</si>
  <si>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</si>
  <si>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x</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</si>
  <si>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</si>
  <si>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</si>
  <si>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</si>
  <si>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</si>
  <si>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</si>
  <si>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</si>
  <si>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</si>
  <si>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</si>
  <si>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</si>
  <si>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</si>
  <si>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</si>
  <si>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</si>
  <si>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Bold Promise (see https://future.utsa.edu/promise/)</t>
  </si>
  <si>
    <t>Are these policies related to the COVID-19 pandemic?</t>
  </si>
  <si>
    <t>F. STUDENT LIFE</t>
  </si>
  <si>
    <t>F1</t>
  </si>
  <si>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</si>
  <si>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t xml:space="preserve">First-time, first-year (freshman) students </t>
  </si>
  <si>
    <t>Undergraduates</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</si>
  <si>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</si>
  <si>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</si>
  <si>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</si>
  <si>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</si>
  <si>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</si>
  <si>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</si>
  <si>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</si>
  <si>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</si>
  <si>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</si>
  <si>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</si>
  <si>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</si>
  <si>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</si>
  <si>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</si>
  <si>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</si>
  <si>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</si>
  <si>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</si>
  <si>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</si>
  <si>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</si>
  <si>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</si>
  <si>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</si>
  <si>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</si>
  <si>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</si>
  <si>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</si>
  <si>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</si>
  <si>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</si>
  <si>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</si>
  <si>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</si>
  <si>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</si>
  <si>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</si>
  <si>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</si>
  <si>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</si>
  <si>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</si>
  <si>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</si>
  <si>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</si>
  <si>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</si>
  <si>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</si>
  <si>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</si>
  <si>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</si>
  <si>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</si>
  <si>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</si>
  <si>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 xml:space="preserve">Housing: </t>
    </r>
    <r>
      <rPr>
        <sz val="10"/>
        <rFont val="Arial"/>
        <family val="2"/>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</si>
  <si>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</si>
  <si>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</si>
  <si>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</si>
  <si>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</si>
  <si>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</si>
  <si>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</si>
  <si>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</si>
  <si>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</si>
  <si>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</si>
  <si>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</si>
  <si>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</si>
  <si>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</si>
  <si>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ADA rooms and strobe lights</t>
  </si>
  <si>
    <t>B. ENROLLMENT AND PERSISTENCE</t>
  </si>
  <si>
    <t>B1</t>
  </si>
  <si>
    <t xml:space="preserve">Institutional Enrollment - Men and Women </t>
  </si>
  <si>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</si>
  <si>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</si>
  <si>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FULL-TIME</t>
  </si>
  <si>
    <t>PART-TIME</t>
  </si>
  <si>
    <t>Men</t>
  </si>
  <si>
    <t>Women</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</si>
  <si>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</si>
  <si>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</si>
  <si>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</si>
  <si>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</si>
  <si>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</si>
  <si>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</si>
  <si>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</si>
  <si>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</si>
  <si>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</si>
  <si>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</si>
  <si>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</si>
  <si>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</si>
  <si>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</si>
  <si>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</si>
  <si>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</si>
  <si>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</si>
  <si>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</si>
  <si>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</si>
  <si>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</si>
  <si>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</si>
  <si>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Degree-Seeking
First-Time
First Year</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</si>
  <si>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</si>
  <si>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</si>
  <si>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</si>
  <si>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</si>
  <si>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</si>
  <si>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</si>
  <si>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</si>
  <si>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</si>
  <si>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</si>
  <si>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</si>
  <si>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</si>
  <si>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</si>
  <si>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</si>
  <si>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</si>
  <si>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</si>
  <si>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</si>
  <si>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</si>
  <si>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</si>
  <si>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</si>
  <si>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</si>
  <si>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</si>
  <si>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</si>
  <si>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</si>
  <si>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</si>
  <si>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</si>
  <si>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</si>
  <si>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</si>
  <si>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</si>
  <si>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</si>
  <si>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</si>
  <si>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</si>
  <si>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t>Recipients of a Federal Pell Grant</t>
  </si>
  <si>
    <t>Recipients of a Subsidized Stafford Loan who did not receive a Pell Grant</t>
  </si>
  <si>
    <t>Students who did not receive either a Pell Grant or a subsidized Stafford Loan</t>
  </si>
  <si>
    <r>
      <t xml:space="preserve">Total 
</t>
    </r>
    <r>
      <rPr>
        <sz val="9"/>
        <rFont val="Arial"/>
        <family val="2"/>
      </rPr>
      <t>(sum of 3 columns to the left)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</si>
  <si>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</si>
  <si>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</si>
  <si>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</si>
  <si>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</si>
  <si>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</si>
  <si>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</si>
  <si>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t>Total graduating within six years (sum of lines D, E, and F)</t>
  </si>
  <si>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</si>
  <si>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</si>
  <si>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</si>
  <si>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</si>
  <si>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</si>
  <si>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</si>
  <si>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</si>
  <si>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</si>
  <si>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</si>
  <si>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t>For Two-Year Institutions</t>
  </si>
  <si>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</si>
  <si>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2018</t>
    </r>
    <r>
      <rPr>
        <b/>
        <sz val="10"/>
        <rFont val="Arial"/>
        <family val="2"/>
      </rPr>
      <t xml:space="preserve"> Cohort</t>
    </r>
  </si>
  <si>
    <r>
      <rPr>
        <b/>
        <sz val="10"/>
        <color rgb="FF00B050"/>
        <rFont val="Arial"/>
        <family val="2"/>
      </rPr>
      <t>2017</t>
    </r>
    <r>
      <rPr>
        <b/>
        <sz val="10"/>
        <rFont val="Arial"/>
        <family val="2"/>
      </rPr>
      <t xml:space="preserve"> Cohort</t>
    </r>
  </si>
  <si>
    <t>B12</t>
  </si>
  <si>
    <t>Initial cohort, total of first-time, full-time degree/certificate-seeking students:</t>
  </si>
  <si>
    <t>B13</t>
  </si>
  <si>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</si>
  <si>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</si>
  <si>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</si>
  <si>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</si>
  <si>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</si>
  <si>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</si>
  <si>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</si>
  <si>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</si>
  <si>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</si>
  <si>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</si>
  <si>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</si>
  <si>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</si>
  <si>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</si>
  <si>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</si>
  <si>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</si>
  <si>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</si>
  <si>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</si>
  <si>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</si>
  <si>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</si>
  <si>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</si>
  <si>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</si>
  <si>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</si>
  <si>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</si>
  <si>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</si>
  <si>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</si>
  <si>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</si>
  <si>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</si>
  <si>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</si>
  <si>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</si>
  <si>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</si>
  <si>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</si>
  <si>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</si>
  <si>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</si>
  <si>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</si>
  <si>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</si>
  <si>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</si>
  <si>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</si>
  <si>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</si>
  <si>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</si>
  <si>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</si>
  <si>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</si>
  <si>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</si>
  <si>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</si>
  <si>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</si>
  <si>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</si>
  <si>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</si>
  <si>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</si>
  <si>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</si>
  <si>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</si>
  <si>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</si>
  <si>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</si>
  <si>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History</t>
  </si>
  <si>
    <t>Humanities</t>
  </si>
  <si>
    <t>Mathematics</t>
  </si>
  <si>
    <t>Philosophy</t>
  </si>
  <si>
    <t>Sciences (biological or physical)</t>
  </si>
  <si>
    <t>Social science</t>
  </si>
  <si>
    <t>Government-Political Science; Students complete three semester credit hours from the first year experience course.</t>
  </si>
  <si>
    <t>TOTAL (should = 100%)</t>
  </si>
  <si>
    <t>Other</t>
  </si>
  <si>
    <t>Business/marketing</t>
  </si>
  <si>
    <t>Health professions and related programs</t>
  </si>
  <si>
    <t>Visual and performing arts</t>
  </si>
  <si>
    <t>Transportation and materials moving</t>
  </si>
  <si>
    <t>Precision production</t>
  </si>
  <si>
    <t>Mechanic and repair technologies</t>
  </si>
  <si>
    <t>Construction trades</t>
  </si>
  <si>
    <t xml:space="preserve">Social sciences </t>
  </si>
  <si>
    <t>Public administration and social services</t>
  </si>
  <si>
    <t>Homeland Security, law enforcement, firefighting, and protective services</t>
  </si>
  <si>
    <t>Psychology</t>
  </si>
  <si>
    <t>Science technologies</t>
  </si>
  <si>
    <t>Physical sciences</t>
  </si>
  <si>
    <t>Theology and religious vocations</t>
  </si>
  <si>
    <t>Philosophy and religious studies</t>
  </si>
  <si>
    <t>Parks and recreation</t>
  </si>
  <si>
    <t>Interdisciplinary studies</t>
  </si>
  <si>
    <t>28 &amp; 29</t>
  </si>
  <si>
    <t>Military science and military technologies</t>
  </si>
  <si>
    <t>Mathematics and statistics</t>
  </si>
  <si>
    <t>Biological/life sciences</t>
  </si>
  <si>
    <t>Library science</t>
  </si>
  <si>
    <t>Liberal arts/general studies</t>
  </si>
  <si>
    <t>English</t>
  </si>
  <si>
    <t>Law/legal studies</t>
  </si>
  <si>
    <t>Family and consumer sciences</t>
  </si>
  <si>
    <t>Foreign languages, literatures, and linguistics</t>
  </si>
  <si>
    <t>Engineering technologies</t>
  </si>
  <si>
    <t>Engineering</t>
  </si>
  <si>
    <t>Education</t>
  </si>
  <si>
    <t>Personal and culinary services</t>
  </si>
  <si>
    <t>Computer and information sciences</t>
  </si>
  <si>
    <t>Communication technologies</t>
  </si>
  <si>
    <t>09</t>
  </si>
  <si>
    <t>Communication/journalism</t>
  </si>
  <si>
    <t>05</t>
  </si>
  <si>
    <t>Area, ethnic, and gender studies</t>
  </si>
  <si>
    <t>04</t>
  </si>
  <si>
    <t>Architecture</t>
  </si>
  <si>
    <t>03</t>
  </si>
  <si>
    <t>Natural resources and conservation</t>
  </si>
  <si>
    <t>01</t>
  </si>
  <si>
    <t>Agriculture</t>
  </si>
  <si>
    <t>CIP 2020 Categories to Include</t>
  </si>
  <si>
    <t>Bachelor’s</t>
  </si>
  <si>
    <t>Diploma/Certificates</t>
  </si>
  <si>
    <t>Category</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</si>
  <si>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</si>
  <si>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Degrees conferred between July 1, 2020 and June 30, 2021</t>
  </si>
  <si>
    <t>J1</t>
  </si>
  <si>
    <t>J. Disciplinary areas of DEGREES CONFERRED</t>
  </si>
  <si>
    <t>I. INSTRUCTIONAL FACULTY AND CLASS SIZE</t>
  </si>
  <si>
    <t>I-1.</t>
  </si>
  <si>
    <t>Please report the number of instructional faculty members in each category for Fall 2020.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</si>
  <si>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</si>
  <si>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</si>
  <si>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</si>
  <si>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</si>
  <si>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</si>
  <si>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</si>
  <si>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</si>
  <si>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</si>
  <si>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</si>
  <si>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</si>
  <si>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</si>
  <si>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</si>
  <si>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</si>
  <si>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</si>
  <si>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</si>
  <si>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</si>
  <si>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</si>
  <si>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</si>
  <si>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Full-Time</t>
  </si>
  <si>
    <t>Part-Time</t>
  </si>
  <si>
    <t>Total</t>
  </si>
  <si>
    <t>Total number of instructional faculty</t>
  </si>
  <si>
    <t>Total number who are members of minority groups</t>
  </si>
  <si>
    <t>Total number who are women</t>
  </si>
  <si>
    <t>Total number who are men</t>
  </si>
  <si>
    <t>Total number who are nonresident aliens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</si>
  <si>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</si>
  <si>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</si>
  <si>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</si>
  <si>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</si>
  <si>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Total number in stand-alone graduate/professional programs in which faculty teach virtually only graduate-level students</t>
  </si>
  <si>
    <t>I-2.</t>
  </si>
  <si>
    <t>Student to Faculty Ratio</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</si>
  <si>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</si>
  <si>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</si>
  <si>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Fall 2020 Student to Faculty ratio</t>
  </si>
  <si>
    <t>to 1</t>
  </si>
  <si>
    <t>(based on</t>
  </si>
  <si>
    <t>students</t>
  </si>
  <si>
    <t>and</t>
  </si>
  <si>
    <t>faculty).</t>
  </si>
  <si>
    <t xml:space="preserve">I-3. </t>
  </si>
  <si>
    <t>Undergraduate Class Size</t>
  </si>
  <si>
    <t>In the table below, please use the following definitions to report information about the size of classes and class sections offered in the Fall 2021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</si>
  <si>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</si>
  <si>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</si>
  <si>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</si>
  <si>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2021.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</si>
  <si>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</si>
  <si>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</si>
  <si>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</si>
  <si>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</si>
  <si>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</si>
  <si>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</si>
  <si>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</si>
  <si>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</si>
  <si>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</si>
  <si>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</si>
  <si>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</si>
  <si>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Is your early action plan a “restrictive” plan under which you limit students from applying to other early plans?</t>
  </si>
  <si>
    <t>Early action notification date</t>
  </si>
  <si>
    <t>Early action closing date</t>
  </si>
  <si>
    <t xml:space="preserve">If “yes,” please complete the following: </t>
  </si>
  <si>
    <t>Do you have a nonbinding early action plan whereby students are notified of an admission decision well in advance of the regular notification date but do not have to commit to attending your college?</t>
  </si>
  <si>
    <t>Early action</t>
  </si>
  <si>
    <t>C22</t>
  </si>
  <si>
    <t xml:space="preserve">Please provide significant details about your early decision plan:  </t>
  </si>
  <si>
    <t>Number of applicants admitted under early decision plan</t>
  </si>
  <si>
    <t>Number of early decision applications received by your institution</t>
  </si>
  <si>
    <t>For the Fall 2021 entering class:</t>
  </si>
  <si>
    <t>Other early decision plan notification date</t>
  </si>
  <si>
    <t>Other early decision plan closing date</t>
  </si>
  <si>
    <t>First or only early decision plan notification date</t>
  </si>
  <si>
    <t>First or only early decision plan closing date</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</si>
  <si>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</si>
  <si>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Early Decision</t>
  </si>
  <si>
    <t>C21</t>
  </si>
  <si>
    <t>C21-C22: Early Decision and Early Action Plans</t>
  </si>
  <si>
    <r>
      <t xml:space="preserve">Common Application: </t>
    </r>
    <r>
      <rPr>
        <sz val="10"/>
        <rFont val="Arial"/>
        <family val="2"/>
      </rPr>
      <t>Question removed from CDS. (Initiated during 2006-2007 cycle)</t>
    </r>
  </si>
  <si>
    <t>C20</t>
  </si>
  <si>
    <t>Does your institution allow high school students to enroll as full-time, first-time, first-year (freshman) students one year or more before high school graduation?</t>
  </si>
  <si>
    <t>Early admission of high school students</t>
  </si>
  <si>
    <t>C19</t>
  </si>
  <si>
    <t>If yes, maximum period of postponement:</t>
  </si>
  <si>
    <t>Does your institution allow students to postpone enrollment after admission?</t>
  </si>
  <si>
    <t>Deferred admission</t>
  </si>
  <si>
    <t>C18</t>
  </si>
  <si>
    <t>Yes, in part</t>
  </si>
  <si>
    <t>Yes, in full</t>
  </si>
  <si>
    <t>Refundable if student does not enroll?</t>
  </si>
  <si>
    <t>Amount of housing deposit:</t>
  </si>
  <si>
    <t xml:space="preserve">Deadline for housing deposit (MMDD): </t>
  </si>
  <si>
    <t>Other:</t>
  </si>
  <si>
    <t>weeks if notified thereafter</t>
  </si>
  <si>
    <t xml:space="preserve">Must reply by May 1st or within </t>
  </si>
  <si>
    <t>No set date</t>
  </si>
  <si>
    <t xml:space="preserve">Must reply by (date): </t>
  </si>
  <si>
    <r>
      <t xml:space="preserve">Reply policy for admitted applicants </t>
    </r>
    <r>
      <rPr>
        <i/>
        <sz val="10"/>
        <rFont val="Arial"/>
        <family val="2"/>
      </rPr>
      <t>(fill in one only)</t>
    </r>
  </si>
  <si>
    <t>C17</t>
  </si>
  <si>
    <t xml:space="preserve">Other:  </t>
  </si>
  <si>
    <t xml:space="preserve">By (date):  </t>
  </si>
  <si>
    <t xml:space="preserve">On a rolling basis beginning (date):  </t>
  </si>
  <si>
    <r>
      <t xml:space="preserve">Notification to applicants of admission decision sent </t>
    </r>
    <r>
      <rPr>
        <i/>
        <sz val="10"/>
        <color indexed="8"/>
        <rFont val="Arial"/>
        <family val="2"/>
      </rPr>
      <t>(fill in one only)</t>
    </r>
  </si>
  <si>
    <t>C16</t>
  </si>
  <si>
    <t>Are first-time, first-year students accepted for terms other than the fall?</t>
  </si>
  <si>
    <t>C15</t>
  </si>
  <si>
    <t>Priority Date</t>
  </si>
  <si>
    <t>Application closing date (fall)</t>
  </si>
  <si>
    <t>Date</t>
  </si>
  <si>
    <t>Does your institution have an application closing date?</t>
  </si>
  <si>
    <t>Application closing date</t>
  </si>
  <si>
    <t>C14</t>
  </si>
  <si>
    <t>Can on-line application fee be waived for applicants with financial need?</t>
  </si>
  <si>
    <t>Reduced</t>
  </si>
  <si>
    <t>Free</t>
  </si>
  <si>
    <t>Same fee</t>
  </si>
  <si>
    <t>If you have an application fee and an on-line application option, please indicate policy for students who apply on-line:</t>
  </si>
  <si>
    <t>Can it be waived for applicants with financial need?</t>
  </si>
  <si>
    <t xml:space="preserve">Amount of application fee: </t>
  </si>
  <si>
    <t>Does your institution have an application fee?</t>
  </si>
  <si>
    <t>If your institution has waived its application fee for the Fall 2022 admission cycle please select no.</t>
  </si>
  <si>
    <t>Application Fee</t>
  </si>
  <si>
    <t>C13</t>
  </si>
  <si>
    <t>C13-C20: Admission Policies</t>
  </si>
  <si>
    <t xml:space="preserve">Percent of total first-time, first-year (freshman) students who submitted high school GPA:  </t>
  </si>
  <si>
    <t xml:space="preserve">Average high school GPA of all degree-seeking, first-time, first-year (freshman) students who submitted GPA:  </t>
  </si>
  <si>
    <t>C12</t>
  </si>
  <si>
    <t>Totals should = 100%</t>
  </si>
  <si>
    <t>Percent who had GPA below 1.0</t>
  </si>
  <si>
    <t>Percent who had GPA between 1.0 and 1.99</t>
  </si>
  <si>
    <t>Percent who had GPA between 2.0 and 2.49</t>
  </si>
  <si>
    <t>Percent who had GPA between 2.50 and 2.99</t>
  </si>
  <si>
    <t>Percent who had GPA between 3.00 and 3.24</t>
  </si>
  <si>
    <t>Percent who had GPA between 3.25 and 3.49</t>
  </si>
  <si>
    <t>Percent who had GPA between 3.50 and 3.74</t>
  </si>
  <si>
    <t>Percent who had GPA between 3.75 and 3.99</t>
  </si>
  <si>
    <t>Percent who had GPA of 4.0</t>
  </si>
  <si>
    <t>Percent</t>
  </si>
  <si>
    <t>Score Range</t>
  </si>
  <si>
    <t>Percentage of all enrolled, degree-seeking, first-time, first-year (freshman) students who had high school grade-point averages within each of the following ranges (using 4.0 scale).  Report information only for those students from whom you collected high school GPA.</t>
  </si>
  <si>
    <t>C11</t>
  </si>
  <si>
    <t>Percent of total first-time, first-year (freshmen) students who submitted high school class rank:</t>
  </si>
  <si>
    <t>Percent in bottom quarter of high school graduating class</t>
  </si>
  <si>
    <t>bottom half = 100%</t>
  </si>
  <si>
    <t>Percent in bottom half of high school graduating class</t>
  </si>
  <si>
    <t xml:space="preserve">Top half + </t>
  </si>
  <si>
    <t>Percent in top half of high school graduating class</t>
  </si>
  <si>
    <t>Percent in top quarter of high school graduating class</t>
  </si>
  <si>
    <t>Percent in top tenth of high school graduating class</t>
  </si>
  <si>
    <t>Assessment</t>
  </si>
  <si>
    <t>Percent of all degree-seeking, first-time, first-year (freshman) students who had high school class rank within each of the following ranges (report information for those students from whom you collected high school rank information)</t>
  </si>
  <si>
    <t>C10</t>
  </si>
  <si>
    <t>Below 6</t>
  </si>
  <si>
    <t>6-11</t>
  </si>
  <si>
    <t>12-17</t>
  </si>
  <si>
    <t>18-23</t>
  </si>
  <si>
    <t>24-29</t>
  </si>
  <si>
    <t>30-36</t>
  </si>
  <si>
    <t>ACT Math</t>
  </si>
  <si>
    <t>ACT English</t>
  </si>
  <si>
    <t>ACT Composite</t>
  </si>
  <si>
    <t>400-599</t>
  </si>
  <si>
    <t>600-799</t>
  </si>
  <si>
    <t>800-999</t>
  </si>
  <si>
    <t>1000-1199</t>
  </si>
  <si>
    <t>1200-1399</t>
  </si>
  <si>
    <t>1400-1600</t>
  </si>
  <si>
    <t>SAT Composite</t>
  </si>
  <si>
    <t>200-299</t>
  </si>
  <si>
    <t>300-399</t>
  </si>
  <si>
    <t>400-499</t>
  </si>
  <si>
    <t>500-599</t>
  </si>
  <si>
    <t>600-699</t>
  </si>
  <si>
    <t>700-800</t>
  </si>
  <si>
    <t>SAT Math</t>
  </si>
  <si>
    <t>SAT Evidence-Based Reading and Writing</t>
  </si>
  <si>
    <t>Percent of first-time, first-year (freshman) students with scores in each range:</t>
  </si>
  <si>
    <t>ACT Writing</t>
  </si>
  <si>
    <t>75th Percentile</t>
  </si>
  <si>
    <t>25th Percentile</t>
  </si>
  <si>
    <t>For each assessment listed below, report the score that represents the 25th percentile (the score that 25 percent of the freshman population scored at or below) and the 75th percentile score (the score that 25 percent scored at or above).</t>
  </si>
  <si>
    <t>Submitting ACT Scores</t>
  </si>
  <si>
    <t>Submitting SAT Scores</t>
  </si>
  <si>
    <t>Number</t>
  </si>
  <si>
    <r>
      <t xml:space="preserve">•     </t>
    </r>
    <r>
      <rPr>
        <sz val="10"/>
        <color indexed="8"/>
        <rFont val="Arial"/>
        <family val="2"/>
      </rPr>
      <t>If you average the scores, use the average to report the scores.</t>
    </r>
  </si>
  <si>
    <r>
      <t xml:space="preserve">•     </t>
    </r>
    <r>
      <rPr>
        <sz val="10"/>
        <color indexed="8"/>
        <rFont val="Arial"/>
        <family val="2"/>
      </rPr>
      <t>If you consider the highest scores from either submission, use the highest combination of scores 
      (e.g., verbal from one submission, math from the other).</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</si>
  <si>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</si>
  <si>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Do not convert SAT scores to ACT scores and vice versa.</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</si>
  <si>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</si>
  <si>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Include information for </t>
    </r>
    <r>
      <rPr>
        <b/>
        <sz val="10"/>
        <color indexed="8"/>
        <rFont val="Arial"/>
        <family val="2"/>
      </rPr>
      <t>ALL enrolled, degree-seeking, first-time, first-year (freshman) students 
      who submitted test scores.</t>
    </r>
  </si>
  <si>
    <t>Percent and number of first-time, first-year (freshman) students enrolled in Fall 2021 who submitted national standardized (SAT/ACT) test scores.</t>
  </si>
  <si>
    <t>C9</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</si>
  <si>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2021</t>
    </r>
    <r>
      <rPr>
        <sz val="10"/>
        <color indexed="8"/>
        <rFont val="Arial"/>
        <family val="2"/>
      </rPr>
      <t>, including students who began studies during summer, international students/nonresident aliens, and students admitted under special arrangements.</t>
    </r>
  </si>
  <si>
    <t>C9-C12: Freshman Profile</t>
  </si>
  <si>
    <t>Texas Success Initiative Exam</t>
  </si>
  <si>
    <t>State Exam (specify):</t>
  </si>
  <si>
    <t>Institutional Exam</t>
  </si>
  <si>
    <t>CLEP</t>
  </si>
  <si>
    <t>AP</t>
  </si>
  <si>
    <t>SAT Subject Tests</t>
  </si>
  <si>
    <t>ACT</t>
  </si>
  <si>
    <t>SAT</t>
  </si>
  <si>
    <r>
      <t xml:space="preserve">Please indicate which tests your institution uses for </t>
    </r>
    <r>
      <rPr>
        <b/>
        <sz val="9"/>
        <color indexed="8"/>
        <rFont val="Arial"/>
        <family val="2"/>
      </rPr>
      <t>placement (e.g., state tests):</t>
    </r>
  </si>
  <si>
    <t>C8G</t>
  </si>
  <si>
    <t xml:space="preserve">If necessary, use this space to clarify your test policies (e.g., if tests are recommended for some students, or if tests are not required of some students):  </t>
  </si>
  <si>
    <t>C8F</t>
  </si>
  <si>
    <t>Latest date by which SAT Subject Test scores must be received for fall-term admission</t>
  </si>
  <si>
    <t>Latest date by which SAT or ACT scores must be received for fall-term admission</t>
  </si>
  <si>
    <t>C8E</t>
  </si>
  <si>
    <t>In addition, does your institution use applicants' test scores for academic advising?</t>
  </si>
  <si>
    <t>C8D</t>
  </si>
  <si>
    <t>Not using essay component</t>
  </si>
  <si>
    <t>No college policy as of now</t>
  </si>
  <si>
    <t>As a validity check on the application process</t>
  </si>
  <si>
    <t>In place of an application essay</t>
  </si>
  <si>
    <t>For advising</t>
  </si>
  <si>
    <t>For placement</t>
  </si>
  <si>
    <t>For admission</t>
  </si>
  <si>
    <t>ACT essay</t>
  </si>
  <si>
    <t>SAT essay</t>
  </si>
  <si>
    <t>Please indicate how your institution will use the SAT or ACT essay component; check all that apply.</t>
  </si>
  <si>
    <t>C8C</t>
  </si>
  <si>
    <t>SAT with or without Essay component accepted</t>
  </si>
  <si>
    <t>SAT with Essay component recommended</t>
  </si>
  <si>
    <t>SAT with Essay component required</t>
  </si>
  <si>
    <r>
      <t xml:space="preserve">If your institution will make use of the SAT in admission decisions for first-time, first-year, degree-seeking applicants for </t>
    </r>
    <r>
      <rPr>
        <b/>
        <sz val="10"/>
        <color theme="1"/>
        <rFont val="Arial"/>
        <family val="2"/>
      </rPr>
      <t>Fall 2022</t>
    </r>
    <r>
      <rPr>
        <sz val="10"/>
        <color indexed="8"/>
        <rFont val="Arial"/>
        <family val="2"/>
      </rPr>
      <t xml:space="preserve"> please indicate which ONE of the following applies (regardless of whether the Essay score will be used in the admissions process):</t>
    </r>
  </si>
  <si>
    <t>C8B</t>
  </si>
  <si>
    <t>ACT with or without writing accepted</t>
  </si>
  <si>
    <t>ACT with writing recommended</t>
  </si>
  <si>
    <t>ACT with writing required</t>
  </si>
  <si>
    <r>
      <t xml:space="preserve">If your institution will make use of the ACT in admission decisions for first-time, first-year, degree-seeking applicants for </t>
    </r>
    <r>
      <rPr>
        <b/>
        <sz val="10"/>
        <color theme="1"/>
        <rFont val="Arial"/>
        <family val="2"/>
      </rPr>
      <t>Fall 2022</t>
    </r>
    <r>
      <rPr>
        <sz val="10"/>
        <rFont val="Arial"/>
        <family val="2"/>
      </rPr>
      <t xml:space="preserve"> please indicate which ONE of the following applies (regardless of whether the writing score will be used in the admissions process):</t>
    </r>
  </si>
  <si>
    <t>SAT and SAT Subject Tests or ACT</t>
  </si>
  <si>
    <t>SAT Only</t>
  </si>
  <si>
    <t>ACT Only</t>
  </si>
  <si>
    <t>SAT or ACT</t>
  </si>
  <si>
    <t>Not Used</t>
  </si>
  <si>
    <t>Consider if Submitted</t>
  </si>
  <si>
    <t>Require for Some</t>
  </si>
  <si>
    <t>Recommend</t>
  </si>
  <si>
    <t>Require</t>
  </si>
  <si>
    <t>ADMISSION</t>
  </si>
  <si>
    <r>
      <t xml:space="preserve">If yes, place check marks in the appropriate boxes below to reflect your institution’s policies for use in admission for </t>
    </r>
    <r>
      <rPr>
        <b/>
        <sz val="10"/>
        <color theme="1"/>
        <rFont val="Arial"/>
        <family val="2"/>
      </rPr>
      <t>Fall 2022</t>
    </r>
    <r>
      <rPr>
        <b/>
        <sz val="10"/>
        <rFont val="Arial"/>
        <family val="2"/>
      </rPr>
      <t>.</t>
    </r>
  </si>
  <si>
    <t>C8A</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</si>
  <si>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</si>
  <si>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 xml:space="preserve">Entrance exams </t>
  </si>
  <si>
    <t>C8: SAT and ACT Policies</t>
  </si>
  <si>
    <t>Level of applicant’s interest</t>
  </si>
  <si>
    <t>Work experience</t>
  </si>
  <si>
    <t>Volunteer work</t>
  </si>
  <si>
    <t>Racial/ethnic status</t>
  </si>
  <si>
    <t>Religious affiliation/commitment</t>
  </si>
  <si>
    <t>State residency</t>
  </si>
  <si>
    <t>Geographical residence</t>
  </si>
  <si>
    <t>Alumni/ae relation</t>
  </si>
  <si>
    <t xml:space="preserve">First generation </t>
  </si>
  <si>
    <t>Character/personal qualities</t>
  </si>
  <si>
    <t>Talent/ability</t>
  </si>
  <si>
    <t>Extracurricular activities</t>
  </si>
  <si>
    <t>Interview</t>
  </si>
  <si>
    <t>Nonacademic</t>
  </si>
  <si>
    <t>Recommendation(s)</t>
  </si>
  <si>
    <t>Application Essay</t>
  </si>
  <si>
    <t>Standardized test scores</t>
  </si>
  <si>
    <t xml:space="preserve">   Academic GPA</t>
  </si>
  <si>
    <t>Class rank</t>
  </si>
  <si>
    <t>Rigor of secondary school record</t>
  </si>
  <si>
    <t>Academic</t>
  </si>
  <si>
    <t>Not Considered</t>
  </si>
  <si>
    <t>Considered</t>
  </si>
  <si>
    <t>Important</t>
  </si>
  <si>
    <t>Very Important</t>
  </si>
  <si>
    <t>Relative importance of each of the following academic and nonacademic factors in your first-time, first-year, degree-seeking (freshman) admission decisions.</t>
  </si>
  <si>
    <t>C7</t>
  </si>
  <si>
    <t>Students have to meet class rank requirements. If the school doesn't rank, students are assigned a rank. There are also admission requirements for select academic programs. For Fall 2022, UTSA is SAT/ACT test optional.</t>
  </si>
  <si>
    <t>other (explain):</t>
  </si>
  <si>
    <t>selective admission to some programs</t>
  </si>
  <si>
    <t>selective admission for out-of-state students</t>
  </si>
  <si>
    <t>Open admission policy as described above for most students, but--</t>
  </si>
  <si>
    <t xml:space="preserve">Open admission policy as described above for all students </t>
  </si>
  <si>
    <t>Do you have an open admission policy, under which virtually all secondary school graduates or students with GED equivalency diplomas are admitted without regard to academic record, test scores, or other qualifications? If so, check which applies:</t>
  </si>
  <si>
    <t>C6</t>
  </si>
  <si>
    <t>C6-C7: Basis for Selection</t>
  </si>
  <si>
    <r>
      <t xml:space="preserve">Other </t>
    </r>
    <r>
      <rPr>
        <i/>
        <sz val="10"/>
        <rFont val="Arial"/>
        <family val="2"/>
      </rPr>
      <t>(specify) Physical education</t>
    </r>
  </si>
  <si>
    <t>Visual/Performing Arts</t>
  </si>
  <si>
    <t>Computer Science</t>
  </si>
  <si>
    <t>Academic electives</t>
  </si>
  <si>
    <t>Social studies</t>
  </si>
  <si>
    <t>Foreign language</t>
  </si>
  <si>
    <t xml:space="preserve">    Of these, units that must be 
    lab</t>
  </si>
  <si>
    <t>Science</t>
  </si>
  <si>
    <t>Total academic units</t>
  </si>
  <si>
    <t>Units
Recommended</t>
  </si>
  <si>
    <t>Units
Required</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</si>
  <si>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</si>
  <si>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C5</t>
  </si>
  <si>
    <t>Neither require nor recommend</t>
  </si>
  <si>
    <t>Does your institution require or recommend a general college-preparatory program for degree-seeking students?</t>
  </si>
  <si>
    <t>C4</t>
  </si>
  <si>
    <t>High school diploma or equivalent is not required</t>
  </si>
  <si>
    <t>High school diploma is required and GED is not accepted</t>
  </si>
  <si>
    <t>High school diploma is required and GED is accepted</t>
  </si>
  <si>
    <t>Check the appropriate box to identify your high school completion requirement for degree-seeking entering students:</t>
  </si>
  <si>
    <t>High school completion requirement</t>
  </si>
  <si>
    <t>C3</t>
  </si>
  <si>
    <t>C3-C5: Admission Requirements</t>
  </si>
  <si>
    <t>Do you release that information to school counselors?</t>
  </si>
  <si>
    <t>If yes, do you release that information to students?</t>
  </si>
  <si>
    <t>Is your waiting list ranked?</t>
  </si>
  <si>
    <t>Number of wait-listed students admitted:</t>
  </si>
  <si>
    <t>Number accepting a place on the waiting list:</t>
  </si>
  <si>
    <t>Number of qualified applicants offered a place on waiting list:</t>
  </si>
  <si>
    <t>WAITING LIST</t>
  </si>
  <si>
    <r>
      <t xml:space="preserve">If yes, please answer the questions below for </t>
    </r>
    <r>
      <rPr>
        <b/>
        <sz val="10"/>
        <rFont val="Arial"/>
        <family val="2"/>
      </rPr>
      <t>Fall 2021</t>
    </r>
    <r>
      <rPr>
        <sz val="10"/>
        <rFont val="Arial"/>
        <family val="2"/>
      </rPr>
      <t xml:space="preserve"> admissions:</t>
    </r>
  </si>
  <si>
    <t>Do you have a policy of placing students on a waiting list?</t>
  </si>
  <si>
    <t>Students who met admission requirements but whose final admission was contingent on space availability</t>
  </si>
  <si>
    <t xml:space="preserve">Freshman wait-listed students </t>
  </si>
  <si>
    <t>C2</t>
  </si>
  <si>
    <t>Total part-time, first-time, first-year (freshman) women who enrolled</t>
  </si>
  <si>
    <t>Total full-time, first-time, first-year (freshman) women who enrolled</t>
  </si>
  <si>
    <t>Total part-time, first-time, first-year (freshman) men who enrolled</t>
  </si>
  <si>
    <t>Total full-time, first-time, first-year (freshman) men who enrolled</t>
  </si>
  <si>
    <t>Total first-time, first-year (freshman) women who were admitted</t>
  </si>
  <si>
    <t>Total first-time, first-year (freshman) men who were admitted</t>
  </si>
  <si>
    <t>Total first-time, first-year (freshman) women who applied</t>
  </si>
  <si>
    <t>Total first-time, first-year (freshman) men who applied</t>
  </si>
  <si>
    <t>•     Admitted applicants should include wait-listed students who were subsequently offered admission.</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</si>
  <si>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</si>
  <si>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Include early decision, early action, and students who began studies during summer in this cohort.</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</si>
  <si>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2021</t>
    </r>
    <r>
      <rPr>
        <sz val="10"/>
        <rFont val="Arial"/>
        <family val="2"/>
      </rPr>
      <t xml:space="preserve">. </t>
    </r>
  </si>
  <si>
    <t>C1</t>
  </si>
  <si>
    <t>C1-C2: Applications</t>
  </si>
  <si>
    <t>C. FIRST-TIME, FIRST-YEAR (FRESHMAN) ADMISSION</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</si>
  <si>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</si>
  <si>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</si>
  <si>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</si>
  <si>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</si>
  <si>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</si>
  <si>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</si>
  <si>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t xml:space="preserve">Provide the number of students who applied, were admitted, and enrolled as degree-seeking transfer students in </t>
    </r>
    <r>
      <rPr>
        <b/>
        <u/>
        <sz val="10"/>
        <rFont val="Arial"/>
        <family val="2"/>
      </rPr>
      <t>Fall 2021.</t>
    </r>
  </si>
  <si>
    <t>Applicants</t>
  </si>
  <si>
    <t>Admitted Applicants</t>
  </si>
  <si>
    <t>Enrolled Applicants</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</si>
  <si>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</si>
  <si>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</si>
  <si>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</si>
  <si>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</si>
  <si>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</si>
  <si>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</si>
  <si>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</si>
  <si>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</si>
  <si>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</si>
  <si>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</si>
  <si>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</si>
  <si>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</si>
  <si>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</si>
  <si>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</si>
  <si>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</si>
  <si>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</si>
  <si>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</si>
  <si>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</si>
  <si>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</si>
  <si>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</si>
  <si>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</si>
  <si>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</si>
  <si>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</si>
  <si>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</si>
  <si>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</si>
  <si>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</si>
  <si>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</si>
  <si>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Transfer with 30+ hours - 2.25 GPA (4.0 scale) with 30+ transferrable credits of college coursework(dual credit not included). Must be in good academic and social standing at the previously attended college or university. Transfer with 12 to 29 hours - 2.75 GPA (4.0 scale)  OR meet guaranteed freshman admission requirements and have a 2.25 GPA (4.0 scale). Dual credit not included.  Transfer with &lt; 12 hours - Meet guaranteed freshman admission requirements (dual credit not included) and have a 2.25 GPA (4.0 scale)</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</si>
  <si>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</si>
  <si>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</si>
  <si>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</si>
  <si>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</si>
  <si>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</si>
  <si>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</si>
  <si>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</si>
  <si>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</si>
  <si>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</si>
  <si>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</si>
  <si>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</si>
  <si>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</si>
  <si>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</si>
  <si>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</si>
  <si>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</si>
  <si>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</si>
  <si>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SCH</t>
  </si>
  <si>
    <t>D14</t>
  </si>
  <si>
    <t>Maximum number of credits or courses that may be transferred from a four-year institution:</t>
  </si>
  <si>
    <t>unlimited</t>
  </si>
  <si>
    <t>D15</t>
  </si>
  <si>
    <t>Minimum number of credits that transfers must complete at your institution to earn an associate degree:</t>
  </si>
  <si>
    <t>N/A</t>
  </si>
  <si>
    <t>D16</t>
  </si>
  <si>
    <t>Minimum number of credits that transfers must complete at your institution to earn a bachelor’s degree:</t>
  </si>
  <si>
    <t>D17</t>
  </si>
  <si>
    <t>Describe other transfer credit policies:</t>
  </si>
  <si>
    <t xml:space="preserve">Credit  from a four-year will be considered if transferable. Based on course level, rigor, quality, comparability and dgree program relevance, credits may be awarded on an individual basis at the discretion of the major academic department. Any credit accepted in transfer must be validated by 30 semester credit hours of coursework in residence at UTSA with a GPA of 2.0 or higher in a degree plan. </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</si>
  <si>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</si>
  <si>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</si>
  <si>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</si>
  <si>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</si>
  <si>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</si>
  <si>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</si>
  <si>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</si>
  <si>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</si>
  <si>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</si>
  <si>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</si>
  <si>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</si>
  <si>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</si>
  <si>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</si>
  <si>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https://catalog.utsa.edu/policies/admission/undergraduate/creditformilitaryservice/</t>
  </si>
  <si>
    <t>D22</t>
  </si>
  <si>
    <t>Describe other military/veteran transfer credit policies unique to your institution:</t>
  </si>
  <si>
    <t>G. ANNUAL EXPENSES</t>
  </si>
  <si>
    <t>G0</t>
  </si>
  <si>
    <t>Please provide the URL of your institution’s net price calculator:</t>
  </si>
  <si>
    <t>https://onestop.utsa.edu/financialaid/cost-of-attendance/net-price-calculator/</t>
  </si>
  <si>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</si>
  <si>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</si>
  <si>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t>G1</t>
  </si>
  <si>
    <t>Undergraduate full-time tuition, required fees, room and board</t>
  </si>
  <si>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</si>
  <si>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</si>
  <si>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</si>
  <si>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</si>
  <si>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r>
      <t xml:space="preserve">•     Do </t>
    </r>
    <r>
      <rPr>
        <b/>
        <i/>
        <sz val="10"/>
        <color indexed="8"/>
        <rFont val="Arial"/>
        <family val="2"/>
      </rPr>
      <t>not</t>
    </r>
    <r>
      <rPr>
        <sz val="10"/>
        <color indexed="8"/>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</si>
  <si>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</si>
  <si>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</si>
  <si>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</si>
  <si>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</si>
  <si>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</si>
  <si>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</si>
  <si>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</si>
  <si>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</si>
  <si>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</si>
  <si>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</si>
  <si>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</si>
  <si>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</si>
  <si>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</si>
  <si>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</si>
  <si>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</si>
  <si>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</si>
  <si>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</si>
  <si>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</si>
  <si>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</si>
  <si>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</si>
  <si>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</si>
  <si>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</si>
  <si>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</si>
  <si>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</si>
  <si>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</si>
  <si>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</si>
  <si>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</si>
  <si>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</si>
  <si>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</si>
  <si>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</si>
  <si>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</si>
  <si>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</si>
  <si>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</si>
  <si>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</si>
  <si>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</si>
  <si>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</si>
  <si>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</si>
  <si>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</si>
  <si>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</si>
  <si>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</si>
  <si>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</si>
  <si>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</si>
  <si>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NONRESIDENT ALIENS: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</si>
</sst>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quot;$&quot;#,##0;[Red]&quot;$&quot;#,##0"/>
    <numFmt numFmtId="165" formatCode="0.0%"/>
    <numFmt numFmtId="166" formatCode="_(&quot;$&quot;\ \ \ #,##0_);_(&quot;$&quot;* \(#,##0\);_(&quot;$&quot;* &quot;-&quot;??_);_(@_)"/>
    <numFmt numFmtId="167" formatCode="_(&quot;$&quot;\ \ \ #,##0_);_(&quot;$&quot;* \(#,##0\);_(&quot;$&quot;\ \ &quot;0&quot;??_);_(@_)"/>
    <numFmt numFmtId="168" formatCode="&quot;$&quot;#,##0"/>
    <numFmt numFmtId="169" formatCode="m/d"/>
    <numFmt numFmtId="170" formatCode="#,##0.0_);\(#,##0.0\)"/>
    <numFmt numFmtId="171" formatCode="mmmm\ d\,\ yyyy"/>
    <numFmt numFmtId="172" formatCode="&quot;$&quot;#,##0.00"/>
  </numFmts>
  <fonts count="54" x14ac:knownFonts="1">
    <font>
      <sz val="10"/>
      <name val="Arial"/>
    </font>
    <font>
      <b/>
      <sz val="14"/>
      <name val="Arial"/>
      <family val="2"/>
    </font>
    <font>
      <sz val="10"/>
      <name val="Arial"/>
      <family val="2"/>
    </font>
    <font>
      <b/>
      <sz val="10"/>
      <name val="Arial"/>
      <family val="2"/>
    </font>
    <font>
      <u/>
      <sz val="10"/>
      <color indexed="12"/>
      <name val="Arial"/>
      <family val="2"/>
    </font>
    <font>
      <sz val="10"/>
      <color indexed="8"/>
      <name val="Arial"/>
      <family val="2"/>
    </font>
    <font>
      <b/>
      <sz val="10"/>
      <color rgb="FFFF0000"/>
      <name val="Arial"/>
      <family val="2"/>
    </font>
    <font>
      <b/>
      <sz val="10"/>
      <color theme="0"/>
      <name val="Arial"/>
      <family val="2"/>
    </font>
    <font>
      <sz val="10"/>
      <color theme="0"/>
      <name val="Arial"/>
      <family val="2"/>
    </font>
    <font>
      <sz val="10"/>
      <color rgb="FF212529"/>
      <name val="Arial"/>
      <family val="2"/>
    </font>
    <font>
      <b/>
      <sz val="11"/>
      <name val="Arial"/>
      <family val="2"/>
    </font>
    <font>
      <b/>
      <sz val="10"/>
      <color indexed="8"/>
      <name val="Arial"/>
      <family val="2"/>
    </font>
    <font>
      <b/>
      <sz val="12"/>
      <color indexed="8"/>
      <name val="Arial"/>
      <family val="2"/>
    </font>
    <font>
      <sz val="12"/>
      <color indexed="8"/>
      <name val="Arial"/>
      <family val="2"/>
    </font>
    <font>
      <sz val="10"/>
      <color rgb="FF00B050"/>
      <name val="Arial"/>
      <family val="2"/>
    </font>
    <font>
      <b/>
      <sz val="10"/>
      <color rgb="FF00B050"/>
      <name val="Arial"/>
      <family val="2"/>
    </font>
    <font>
      <u/>
      <sz val="10"/>
      <name val="Arial"/>
      <family val="2"/>
    </font>
    <font>
      <sz val="10"/>
      <color rgb="FFFF0000"/>
      <name val="Arial"/>
      <family val="2"/>
    </font>
    <font>
      <sz val="9"/>
      <name val="Arial"/>
      <family val="2"/>
    </font>
    <font>
      <b/>
      <sz val="9"/>
      <name val="Arial"/>
      <family val="2"/>
    </font>
    <font>
      <sz val="9"/>
      <color rgb="FF00B050"/>
      <name val="Arial"/>
      <family val="2"/>
    </font>
    <font>
      <u/>
      <sz val="9"/>
      <name val="Arial"/>
      <family val="2"/>
    </font>
    <font>
      <sz val="8"/>
      <name val="Arial"/>
      <family val="2"/>
    </font>
    <font>
      <b/>
      <sz val="12"/>
      <name val="Arial"/>
      <family val="2"/>
    </font>
    <font>
      <b/>
      <u/>
      <sz val="10"/>
      <name val="Arial"/>
      <family val="2"/>
    </font>
    <font>
      <b/>
      <u/>
      <sz val="10"/>
      <color rgb="FF00B050"/>
      <name val="Arial"/>
      <family val="2"/>
    </font>
    <font>
      <u/>
      <sz val="10"/>
      <color rgb="FF0000FF"/>
      <name val="Arial"/>
      <family val="2"/>
    </font>
    <font>
      <b/>
      <i/>
      <sz val="10"/>
      <name val="Arial"/>
      <family val="2"/>
    </font>
    <font>
      <i/>
      <sz val="10"/>
      <name val="Arial"/>
      <family val="2"/>
    </font>
    <font>
      <b/>
      <i/>
      <sz val="10"/>
      <color rgb="FF00B050"/>
      <name val="Arial"/>
      <family val="2"/>
    </font>
    <font>
      <sz val="9"/>
      <color rgb="FF222222"/>
      <name val="Arial"/>
      <family val="2"/>
    </font>
    <font>
      <b/>
      <i/>
      <sz val="10"/>
      <color rgb="FF222222"/>
      <name val="Arial"/>
      <family val="2"/>
    </font>
    <font>
      <b/>
      <sz val="10"/>
      <color rgb="FF222222"/>
      <name val="Arial"/>
      <family val="2"/>
    </font>
    <font>
      <sz val="8"/>
      <color rgb="FF222222"/>
      <name val="Arial"/>
      <family val="2"/>
    </font>
    <font>
      <sz val="7"/>
      <color rgb="FF222222"/>
      <name val="Arial"/>
      <family val="2"/>
    </font>
    <font>
      <sz val="7"/>
      <name val="Arial"/>
      <family val="2"/>
    </font>
    <font>
      <i/>
      <sz val="9"/>
      <name val="Arial"/>
      <family val="2"/>
    </font>
    <font>
      <b/>
      <i/>
      <sz val="9"/>
      <name val="Arial"/>
      <family val="2"/>
    </font>
    <font>
      <i/>
      <sz val="10"/>
      <color indexed="8"/>
      <name val="Arial"/>
      <family val="2"/>
    </font>
    <font>
      <sz val="9"/>
      <color indexed="8"/>
      <name val="Arial"/>
      <family val="2"/>
    </font>
    <font>
      <sz val="10"/>
      <color rgb="FF000000"/>
      <name val="Arial"/>
      <family val="2"/>
    </font>
    <font>
      <b/>
      <sz val="9"/>
      <color indexed="8"/>
      <name val="Arial"/>
      <family val="2"/>
    </font>
    <font>
      <b/>
      <sz val="10"/>
      <color theme="1"/>
      <name val="Arial"/>
      <family val="2"/>
    </font>
    <font>
      <b/>
      <i/>
      <sz val="11"/>
      <name val="Arial"/>
      <family val="2"/>
    </font>
    <font>
      <sz val="10"/>
      <name val="Calibri"/>
      <family val="2"/>
    </font>
    <font>
      <sz val="12"/>
      <name val="Wingdings"/>
      <charset val="2"/>
    </font>
    <font>
      <sz val="12"/>
      <name val="Arial"/>
      <family val="2"/>
    </font>
    <font>
      <b/>
      <sz val="8"/>
      <name val="Arial"/>
      <family val="2"/>
    </font>
    <font>
      <b/>
      <sz val="7"/>
      <name val="Arial"/>
      <family val="2"/>
    </font>
    <font>
      <sz val="9"/>
      <color rgb="FF000000"/>
      <name val="Arial"/>
      <family val="2"/>
    </font>
    <font>
      <u/>
      <sz val="10"/>
      <color theme="10"/>
      <name val="Arial"/>
      <family val="2"/>
    </font>
    <font>
      <b/>
      <sz val="9"/>
      <color indexed="81"/>
      <name val="Tahoma"/>
      <family val="2"/>
    </font>
    <font>
      <sz val="9"/>
      <color indexed="81"/>
      <name val="Tahoma"/>
      <family val="2"/>
    </font>
    <font>
      <b/>
      <i/>
      <sz val="10"/>
      <color indexed="8"/>
      <name val="Arial"/>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7">
    <xf numFmtId="0" fontId="0" fillId="0" borderId="0"/>
    <xf numFmtId="0" fontId="4"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50" fillId="0" borderId="0" applyNumberFormat="0" applyFill="0" applyBorder="0" applyAlignment="0" applyProtection="0"/>
  </cellStyleXfs>
  <cellXfs count="791">
    <xf numFmtId="0" fontId="0" fillId="0" borderId="0" xfId="0"/>
    <xf numFmtId="0" fontId="2" fillId="0" borderId="0" xfId="0" applyFont="1" applyProtection="1"/>
    <xf numFmtId="0" fontId="2"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2" fillId="0" borderId="0" xfId="0" applyFont="1" applyBorder="1" applyAlignment="1" applyProtection="1">
      <alignment horizontal="left" vertical="top" wrapText="1"/>
    </xf>
    <xf numFmtId="0" fontId="2" fillId="0" borderId="0" xfId="0" applyFont="1" applyBorder="1" applyProtection="1"/>
    <xf numFmtId="0" fontId="2" fillId="0" borderId="1" xfId="0" applyFont="1" applyBorder="1" applyAlignment="1" applyProtection="1">
      <alignment horizontal="left" vertical="top" wrapText="1"/>
    </xf>
    <xf numFmtId="0" fontId="2" fillId="0" borderId="0" xfId="0" applyFont="1" applyFill="1" applyBorder="1" applyProtection="1"/>
    <xf numFmtId="0" fontId="4" fillId="0" borderId="0" xfId="1" applyFont="1" applyBorder="1" applyAlignment="1" applyProtection="1">
      <alignment horizontal="left" vertical="top" wrapText="1"/>
    </xf>
    <xf numFmtId="0" fontId="2" fillId="0" borderId="2" xfId="0" applyFont="1" applyBorder="1" applyAlignment="1" applyProtection="1">
      <alignment horizontal="center" vertical="center" wrapText="1"/>
    </xf>
    <xf numFmtId="0" fontId="2" fillId="0" borderId="0" xfId="0" applyFont="1" applyBorder="1" applyAlignment="1" applyProtection="1">
      <alignment horizontal="left" vertical="top" wrapText="1" indent="1"/>
    </xf>
    <xf numFmtId="0" fontId="2" fillId="0" borderId="0" xfId="0" applyFont="1" applyBorder="1" applyAlignment="1" applyProtection="1">
      <alignment horizontal="center"/>
    </xf>
    <xf numFmtId="0" fontId="2" fillId="0" borderId="1" xfId="0" applyFont="1" applyBorder="1" applyAlignment="1" applyProtection="1">
      <alignment horizontal="center" vertical="center" wrapText="1"/>
    </xf>
    <xf numFmtId="0" fontId="2"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2" fillId="0" borderId="0" xfId="0" applyFont="1" applyAlignment="1" applyProtection="1">
      <alignment horizontal="left" vertical="top" wrapText="1"/>
    </xf>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5" fillId="0" borderId="0" xfId="0" applyFont="1" applyBorder="1" applyAlignment="1" applyProtection="1">
      <alignment vertical="top" wrapText="1"/>
    </xf>
    <xf numFmtId="0" fontId="5" fillId="0" borderId="1" xfId="0" applyFont="1" applyBorder="1" applyAlignment="1" applyProtection="1">
      <alignment horizontal="left" vertical="top" wrapText="1"/>
    </xf>
    <xf numFmtId="0" fontId="2" fillId="0" borderId="0" xfId="0" applyFont="1" applyBorder="1" applyAlignment="1" applyProtection="1">
      <alignment horizontal="left" wrapText="1"/>
    </xf>
    <xf numFmtId="0" fontId="2" fillId="0" borderId="0" xfId="0" applyFont="1" applyBorder="1" applyAlignment="1" applyProtection="1">
      <alignment wrapText="1"/>
    </xf>
    <xf numFmtId="0" fontId="5" fillId="0" borderId="0" xfId="1" applyFont="1" applyBorder="1" applyAlignment="1" applyProtection="1">
      <alignment vertical="top" wrapText="1"/>
    </xf>
    <xf numFmtId="0" fontId="3" fillId="0" borderId="0" xfId="0" applyFont="1" applyBorder="1" applyAlignment="1" applyProtection="1">
      <alignment horizontal="left" vertical="center" wrapText="1"/>
    </xf>
    <xf numFmtId="0" fontId="2" fillId="0" borderId="0" xfId="0" applyFont="1" applyBorder="1" applyAlignment="1" applyProtection="1"/>
    <xf numFmtId="0" fontId="2" fillId="0" borderId="0" xfId="0" applyFont="1" applyAlignment="1" applyProtection="1"/>
    <xf numFmtId="0" fontId="2" fillId="0" borderId="1" xfId="0" applyFont="1" applyBorder="1" applyAlignment="1" applyProtection="1">
      <alignment horizontal="center" vertical="center"/>
    </xf>
    <xf numFmtId="0" fontId="2" fillId="0" borderId="0" xfId="0" applyFont="1" applyBorder="1" applyAlignment="1" applyProtection="1">
      <alignment horizontal="left" indent="1"/>
    </xf>
    <xf numFmtId="49" fontId="2" fillId="0" borderId="0" xfId="0" applyNumberFormat="1" applyFont="1" applyBorder="1" applyAlignment="1" applyProtection="1">
      <alignment horizontal="center" vertical="center"/>
    </xf>
    <xf numFmtId="0" fontId="3" fillId="0" borderId="0" xfId="0" applyFont="1" applyProtection="1"/>
    <xf numFmtId="14" fontId="2" fillId="0" borderId="0" xfId="0" quotePrefix="1" applyNumberFormat="1" applyFont="1" applyProtection="1"/>
    <xf numFmtId="49" fontId="2" fillId="0" borderId="0" xfId="0" quotePrefix="1" applyNumberFormat="1" applyFont="1" applyBorder="1" applyAlignment="1" applyProtection="1">
      <alignment horizontal="center" vertical="center"/>
    </xf>
    <xf numFmtId="49" fontId="2" fillId="0" borderId="0" xfId="0" applyNumberFormat="1" applyFont="1" applyBorder="1" applyAlignment="1" applyProtection="1">
      <alignment horizontal="left" indent="1"/>
    </xf>
    <xf numFmtId="49" fontId="2" fillId="0" borderId="0" xfId="0" quotePrefix="1" applyNumberFormat="1" applyFont="1" applyBorder="1" applyAlignment="1" applyProtection="1">
      <alignment vertical="center"/>
    </xf>
    <xf numFmtId="0" fontId="2" fillId="0" borderId="0" xfId="0" applyFont="1" applyFill="1" applyBorder="1" applyAlignment="1" applyProtection="1">
      <alignment horizontal="left" wrapText="1" indent="1"/>
    </xf>
    <xf numFmtId="0" fontId="2" fillId="0" borderId="0" xfId="0" applyFont="1" applyFill="1" applyBorder="1" applyAlignment="1" applyProtection="1">
      <alignment horizontal="left" indent="1"/>
    </xf>
    <xf numFmtId="0" fontId="7" fillId="0" borderId="0" xfId="0" applyFont="1" applyAlignment="1" applyProtection="1">
      <alignment horizontal="left" vertical="top"/>
    </xf>
    <xf numFmtId="0" fontId="8" fillId="0" borderId="0" xfId="0" applyFont="1" applyFill="1" applyBorder="1" applyProtection="1"/>
    <xf numFmtId="49" fontId="8" fillId="0" borderId="0" xfId="0" applyNumberFormat="1" applyFont="1" applyBorder="1" applyAlignment="1" applyProtection="1">
      <alignment horizontal="center" vertical="center"/>
    </xf>
    <xf numFmtId="0" fontId="8" fillId="0" borderId="0" xfId="0" applyFont="1" applyAlignment="1" applyProtection="1">
      <alignment horizontal="left" vertical="top"/>
    </xf>
    <xf numFmtId="0" fontId="8" fillId="0" borderId="0" xfId="0" applyFont="1" applyProtection="1"/>
    <xf numFmtId="0" fontId="4" fillId="0" borderId="1" xfId="1" applyBorder="1" applyAlignment="1" applyProtection="1">
      <alignment horizontal="left" vertical="top" wrapText="1"/>
    </xf>
    <xf numFmtId="0" fontId="9" fillId="0" borderId="0" xfId="0" applyFont="1"/>
    <xf numFmtId="0" fontId="2" fillId="0" borderId="0" xfId="0" applyFont="1" applyAlignment="1" applyProtection="1"/>
    <xf numFmtId="0" fontId="2" fillId="0" borderId="0" xfId="0" applyFont="1" applyAlignment="1" applyProtection="1">
      <alignment horizontal="left" vertical="top" wrapText="1"/>
    </xf>
    <xf numFmtId="0" fontId="2" fillId="0" borderId="0" xfId="0" applyFont="1" applyBorder="1" applyAlignment="1" applyProtection="1"/>
    <xf numFmtId="0" fontId="6" fillId="0" borderId="0" xfId="0" applyFont="1" applyAlignment="1" applyProtection="1">
      <alignment horizontal="left" vertical="top" wrapText="1"/>
    </xf>
    <xf numFmtId="0" fontId="2" fillId="0" borderId="0" xfId="0" applyFont="1" applyAlignment="1" applyProtection="1">
      <alignment horizontal="left" vertical="top" wrapText="1"/>
    </xf>
    <xf numFmtId="0" fontId="3" fillId="0" borderId="0" xfId="0" applyFont="1" applyBorder="1" applyAlignment="1" applyProtection="1">
      <alignment horizontal="left" vertical="top"/>
    </xf>
    <xf numFmtId="0" fontId="5" fillId="0" borderId="0" xfId="0" applyFont="1" applyAlignment="1" applyProtection="1">
      <alignment horizontal="left" vertical="top" wrapText="1"/>
    </xf>
    <xf numFmtId="0" fontId="5" fillId="0" borderId="0" xfId="0" applyFont="1" applyAlignment="1" applyProtection="1">
      <alignment horizontal="left" vertical="top" wrapText="1" indent="2"/>
    </xf>
    <xf numFmtId="0" fontId="3"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wrapText="1"/>
    </xf>
    <xf numFmtId="0" fontId="3" fillId="0" borderId="3" xfId="0" applyFont="1" applyFill="1" applyBorder="1" applyAlignment="1" applyProtection="1"/>
    <xf numFmtId="0" fontId="3" fillId="0" borderId="4" xfId="0" applyFont="1" applyFill="1" applyBorder="1" applyAlignment="1" applyProtection="1"/>
    <xf numFmtId="0" fontId="3" fillId="3" borderId="1" xfId="0" applyFont="1" applyFill="1" applyBorder="1" applyAlignment="1" applyProtection="1"/>
    <xf numFmtId="0" fontId="3" fillId="3" borderId="5" xfId="0" applyFont="1" applyFill="1" applyBorder="1" applyAlignment="1" applyProtection="1"/>
    <xf numFmtId="5" fontId="2" fillId="0" borderId="1" xfId="0" applyNumberFormat="1" applyFont="1" applyBorder="1" applyAlignment="1" applyProtection="1">
      <alignment horizontal="right"/>
    </xf>
    <xf numFmtId="5" fontId="2" fillId="0" borderId="1" xfId="0" applyNumberFormat="1" applyFont="1" applyFill="1" applyBorder="1" applyAlignment="1" applyProtection="1">
      <alignment horizontal="right"/>
    </xf>
    <xf numFmtId="164" fontId="3" fillId="0" borderId="1" xfId="0" applyNumberFormat="1" applyFont="1" applyBorder="1" applyProtection="1"/>
    <xf numFmtId="164" fontId="2" fillId="0" borderId="1" xfId="0" applyNumberFormat="1" applyFont="1" applyBorder="1" applyAlignment="1" applyProtection="1">
      <alignment horizontal="right"/>
    </xf>
    <xf numFmtId="0" fontId="2" fillId="3" borderId="1" xfId="0" applyFont="1" applyFill="1" applyBorder="1" applyProtection="1"/>
    <xf numFmtId="164" fontId="2" fillId="0" borderId="5" xfId="0" applyNumberFormat="1" applyFont="1" applyBorder="1" applyAlignment="1" applyProtection="1">
      <alignment horizontal="right"/>
    </xf>
    <xf numFmtId="0" fontId="3" fillId="0" borderId="0" xfId="0" applyFont="1" applyAlignment="1" applyProtection="1">
      <alignment horizontal="left" vertical="top" wrapText="1"/>
    </xf>
    <xf numFmtId="0" fontId="18" fillId="3" borderId="1" xfId="0" applyFont="1" applyFill="1" applyBorder="1" applyProtection="1"/>
    <xf numFmtId="0" fontId="18" fillId="3" borderId="5" xfId="0" applyFont="1" applyFill="1" applyBorder="1" applyProtection="1"/>
    <xf numFmtId="0" fontId="19" fillId="3"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wrapText="1"/>
    </xf>
    <xf numFmtId="0" fontId="19" fillId="0" borderId="1" xfId="0" applyFont="1" applyBorder="1" applyAlignment="1" applyProtection="1">
      <alignment vertical="top"/>
    </xf>
    <xf numFmtId="0" fontId="18" fillId="0" borderId="5" xfId="0" applyFont="1" applyBorder="1" applyAlignment="1" applyProtection="1">
      <alignment vertical="top" wrapText="1"/>
    </xf>
    <xf numFmtId="0" fontId="18" fillId="0" borderId="1" xfId="0" applyFont="1" applyBorder="1" applyAlignment="1" applyProtection="1">
      <alignment horizontal="center" vertical="center"/>
    </xf>
    <xf numFmtId="165" fontId="18" fillId="0" borderId="1" xfId="3" applyNumberFormat="1" applyFont="1" applyBorder="1" applyAlignment="1" applyProtection="1">
      <alignment horizontal="center" vertical="center"/>
    </xf>
    <xf numFmtId="166" fontId="18" fillId="0" borderId="1" xfId="4" applyNumberFormat="1" applyFont="1" applyBorder="1" applyAlignment="1" applyProtection="1">
      <alignment horizontal="center" vertical="center"/>
    </xf>
    <xf numFmtId="0" fontId="19" fillId="0" borderId="1" xfId="0" applyFont="1" applyBorder="1" applyAlignment="1" applyProtection="1">
      <alignment vertical="center"/>
    </xf>
    <xf numFmtId="0" fontId="18" fillId="0" borderId="5" xfId="0" applyFont="1" applyBorder="1" applyAlignment="1" applyProtection="1">
      <alignment vertical="center" wrapText="1"/>
    </xf>
    <xf numFmtId="0" fontId="18" fillId="0" borderId="1" xfId="0" applyFont="1" applyBorder="1" applyAlignment="1" applyProtection="1">
      <alignment vertical="top"/>
    </xf>
    <xf numFmtId="167" fontId="18" fillId="0" borderId="1" xfId="4" applyNumberFormat="1" applyFont="1" applyBorder="1" applyAlignment="1" applyProtection="1">
      <alignment horizontal="center" vertical="center"/>
    </xf>
    <xf numFmtId="167" fontId="18" fillId="0" borderId="1" xfId="4" applyNumberFormat="1" applyFont="1" applyFill="1" applyBorder="1" applyAlignment="1" applyProtection="1">
      <alignment horizontal="center" vertical="center"/>
    </xf>
    <xf numFmtId="0" fontId="18" fillId="0" borderId="0" xfId="0" applyFont="1" applyFill="1" applyBorder="1" applyAlignment="1" applyProtection="1">
      <alignment vertical="top"/>
    </xf>
    <xf numFmtId="0" fontId="2" fillId="0" borderId="0" xfId="0" applyFont="1" applyFill="1" applyProtection="1"/>
    <xf numFmtId="0" fontId="5" fillId="0" borderId="0" xfId="0" applyFont="1" applyFill="1" applyAlignment="1" applyProtection="1">
      <alignment wrapText="1"/>
    </xf>
    <xf numFmtId="0" fontId="2" fillId="0" borderId="0" xfId="0" applyFont="1" applyFill="1" applyAlignment="1" applyProtection="1">
      <alignment wrapText="1"/>
    </xf>
    <xf numFmtId="0" fontId="2" fillId="0" borderId="0" xfId="0" applyFont="1" applyFill="1" applyAlignment="1" applyProtection="1">
      <alignment horizontal="left" vertical="top"/>
    </xf>
    <xf numFmtId="0" fontId="2" fillId="0" borderId="0" xfId="0" applyFont="1" applyFill="1" applyAlignment="1" applyProtection="1"/>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2" fillId="0" borderId="1" xfId="0" applyFont="1" applyFill="1" applyBorder="1" applyAlignment="1" applyProtection="1">
      <alignment horizontal="left" vertical="center" wrapText="1"/>
    </xf>
    <xf numFmtId="0" fontId="18" fillId="0" borderId="20" xfId="0" applyFont="1" applyFill="1" applyBorder="1" applyAlignment="1" applyProtection="1">
      <alignment vertical="center" wrapText="1"/>
    </xf>
    <xf numFmtId="3" fontId="2" fillId="0" borderId="20" xfId="0" applyNumberFormat="1" applyFont="1" applyFill="1" applyBorder="1" applyAlignment="1" applyProtection="1">
      <alignment horizontal="center" vertical="center" wrapText="1"/>
    </xf>
    <xf numFmtId="10" fontId="2" fillId="0" borderId="20" xfId="0" applyNumberFormat="1" applyFont="1" applyFill="1" applyBorder="1" applyAlignment="1" applyProtection="1">
      <alignment horizontal="center" vertical="center" wrapText="1"/>
    </xf>
    <xf numFmtId="168" fontId="2" fillId="0" borderId="20" xfId="0" applyNumberFormat="1" applyFont="1" applyFill="1" applyBorder="1" applyAlignment="1" applyProtection="1">
      <alignment horizontal="center" vertical="center" wrapText="1"/>
    </xf>
    <xf numFmtId="0" fontId="18" fillId="0" borderId="1" xfId="0" applyFont="1" applyFill="1" applyBorder="1" applyAlignment="1" applyProtection="1">
      <alignment vertical="center" wrapText="1"/>
    </xf>
    <xf numFmtId="3"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168"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vertical="center"/>
    </xf>
    <xf numFmtId="3" fontId="2" fillId="4" borderId="1" xfId="0" applyNumberFormat="1" applyFont="1" applyFill="1" applyBorder="1" applyAlignment="1" applyProtection="1">
      <alignment horizontal="center" vertical="center" wrapText="1"/>
    </xf>
    <xf numFmtId="168" fontId="2" fillId="0" borderId="21" xfId="0" applyNumberFormat="1" applyFont="1" applyFill="1" applyBorder="1" applyAlignment="1" applyProtection="1">
      <alignment horizontal="center" vertical="center"/>
    </xf>
    <xf numFmtId="168" fontId="2" fillId="0" borderId="5" xfId="0" applyNumberFormat="1" applyFont="1" applyFill="1" applyBorder="1" applyAlignment="1" applyProtection="1">
      <alignment horizontal="center" vertical="center"/>
    </xf>
    <xf numFmtId="0" fontId="23" fillId="0" borderId="0" xfId="0" applyFont="1" applyAlignment="1" applyProtection="1">
      <alignment horizontal="left" vertical="top" wrapText="1"/>
    </xf>
    <xf numFmtId="1" fontId="2" fillId="0" borderId="6" xfId="0" applyNumberFormat="1" applyFont="1" applyBorder="1" applyAlignment="1" applyProtection="1">
      <alignment horizontal="center"/>
    </xf>
    <xf numFmtId="0" fontId="5" fillId="0" borderId="0" xfId="0" applyFont="1" applyProtection="1"/>
    <xf numFmtId="168" fontId="2" fillId="0" borderId="6" xfId="0" applyNumberFormat="1" applyFont="1" applyBorder="1" applyAlignment="1" applyProtection="1">
      <alignment horizontal="center"/>
    </xf>
    <xf numFmtId="167" fontId="2" fillId="0" borderId="0" xfId="4" applyNumberFormat="1" applyFont="1" applyBorder="1" applyAlignment="1" applyProtection="1">
      <alignment horizontal="center"/>
    </xf>
    <xf numFmtId="168" fontId="2" fillId="0" borderId="0" xfId="0" applyNumberFormat="1" applyFont="1" applyBorder="1" applyAlignment="1" applyProtection="1">
      <alignment horizontal="right"/>
    </xf>
    <xf numFmtId="0" fontId="2" fillId="0" borderId="0" xfId="0" applyFont="1" applyBorder="1" applyAlignment="1" applyProtection="1">
      <alignment horizontal="left" indent="1"/>
    </xf>
    <xf numFmtId="0" fontId="2" fillId="0" borderId="0" xfId="0" applyFont="1" applyBorder="1" applyAlignment="1" applyProtection="1">
      <alignment horizontal="left" vertical="top" wrapText="1" indent="1"/>
    </xf>
    <xf numFmtId="0" fontId="23" fillId="0" borderId="0" xfId="0" applyFont="1" applyAlignment="1" applyProtection="1">
      <alignment vertical="top"/>
    </xf>
    <xf numFmtId="0" fontId="2" fillId="0" borderId="0" xfId="0" applyFont="1" applyAlignment="1" applyProtection="1">
      <alignment horizontal="left" vertical="top"/>
    </xf>
    <xf numFmtId="0" fontId="2" fillId="0" borderId="0" xfId="0" applyFont="1" applyBorder="1" applyAlignment="1" applyProtection="1">
      <alignment horizontal="left" vertical="top" indent="1"/>
    </xf>
    <xf numFmtId="16" fontId="2" fillId="0" borderId="6" xfId="0" applyNumberFormat="1" applyFont="1" applyBorder="1" applyAlignment="1" applyProtection="1">
      <alignment horizontal="center"/>
    </xf>
    <xf numFmtId="169" fontId="2" fillId="0" borderId="0" xfId="0" applyNumberFormat="1" applyFont="1" applyBorder="1" applyAlignment="1" applyProtection="1">
      <alignment horizontal="right"/>
    </xf>
    <xf numFmtId="0" fontId="2" fillId="0" borderId="0" xfId="0" quotePrefix="1" applyFont="1" applyBorder="1" applyAlignment="1" applyProtection="1">
      <alignment horizontal="center"/>
    </xf>
    <xf numFmtId="0" fontId="2" fillId="0" borderId="6" xfId="0" applyFont="1" applyBorder="1" applyAlignment="1" applyProtection="1">
      <alignment horizontal="center"/>
    </xf>
    <xf numFmtId="0" fontId="2" fillId="0" borderId="0" xfId="0" applyFont="1" applyBorder="1" applyAlignment="1" applyProtection="1">
      <alignment vertical="top"/>
    </xf>
    <xf numFmtId="0" fontId="2" fillId="0" borderId="0" xfId="0" applyFont="1" applyBorder="1" applyAlignment="1" applyProtection="1">
      <alignment horizontal="left" vertical="top"/>
    </xf>
    <xf numFmtId="169" fontId="2" fillId="0" borderId="0" xfId="0" applyNumberFormat="1" applyFont="1" applyBorder="1" applyProtection="1"/>
    <xf numFmtId="0" fontId="2" fillId="0" borderId="6" xfId="0" applyFont="1" applyBorder="1" applyAlignment="1" applyProtection="1">
      <alignment horizontal="left" indent="4"/>
    </xf>
    <xf numFmtId="169" fontId="2" fillId="0" borderId="0"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0" fontId="2" fillId="5" borderId="0" xfId="0" applyFont="1" applyFill="1" applyBorder="1" applyAlignment="1" applyProtection="1"/>
    <xf numFmtId="0" fontId="5" fillId="0" borderId="0" xfId="0" applyFont="1" applyBorder="1" applyAlignment="1" applyProtection="1">
      <alignment horizontal="left"/>
    </xf>
    <xf numFmtId="0" fontId="5" fillId="0" borderId="0" xfId="0" applyFont="1" applyBorder="1" applyAlignment="1" applyProtection="1">
      <alignment horizontal="left" indent="1"/>
    </xf>
    <xf numFmtId="0" fontId="2" fillId="0" borderId="0" xfId="0" applyFont="1" applyBorder="1" applyAlignment="1" applyProtection="1">
      <alignment horizontal="left" indent="2"/>
    </xf>
    <xf numFmtId="0" fontId="2" fillId="0" borderId="6" xfId="0" applyFont="1" applyBorder="1" applyAlignment="1" applyProtection="1">
      <alignment horizontal="left" indent="1"/>
    </xf>
    <xf numFmtId="169" fontId="2" fillId="0" borderId="1" xfId="0" applyNumberFormat="1" applyFont="1" applyBorder="1" applyAlignment="1" applyProtection="1">
      <alignment horizontal="center" vertical="center"/>
    </xf>
    <xf numFmtId="2" fontId="2" fillId="0" borderId="1" xfId="0" applyNumberFormat="1" applyFont="1" applyBorder="1" applyAlignment="1" applyProtection="1">
      <alignment horizontal="center" vertical="center"/>
    </xf>
    <xf numFmtId="0" fontId="2" fillId="0" borderId="0" xfId="0" applyFont="1" applyAlignment="1" applyProtection="1">
      <alignment vertical="top"/>
    </xf>
    <xf numFmtId="0" fontId="3" fillId="0" borderId="0" xfId="0" applyFont="1" applyAlignment="1" applyProtection="1">
      <alignment horizontal="left" vertical="top"/>
    </xf>
    <xf numFmtId="0" fontId="19" fillId="3" borderId="1" xfId="0" applyFont="1" applyFill="1" applyBorder="1" applyAlignment="1" applyProtection="1">
      <alignment horizontal="center"/>
    </xf>
    <xf numFmtId="0" fontId="2" fillId="2" borderId="1" xfId="0" applyFont="1" applyFill="1" applyBorder="1" applyAlignment="1" applyProtection="1">
      <alignment horizontal="center"/>
    </xf>
    <xf numFmtId="0" fontId="2" fillId="0" borderId="1" xfId="0" applyFont="1" applyBorder="1" applyAlignment="1" applyProtection="1">
      <alignment horizontal="left" vertical="top" wrapText="1"/>
    </xf>
    <xf numFmtId="0" fontId="2" fillId="0" borderId="0" xfId="0" applyFont="1" applyAlignment="1" applyProtection="1">
      <alignment horizontal="left"/>
    </xf>
    <xf numFmtId="0" fontId="2" fillId="0" borderId="0" xfId="0" applyFont="1" applyAlignment="1" applyProtection="1">
      <alignment horizontal="left" indent="1"/>
    </xf>
    <xf numFmtId="0" fontId="2" fillId="0" borderId="1" xfId="0" applyFont="1" applyBorder="1" applyProtection="1"/>
    <xf numFmtId="0" fontId="2" fillId="0" borderId="0" xfId="0" applyFont="1" applyAlignment="1" applyProtection="1">
      <alignment horizontal="left" vertical="top"/>
    </xf>
    <xf numFmtId="0" fontId="3" fillId="0" borderId="0" xfId="0" applyFont="1" applyAlignment="1" applyProtection="1">
      <alignment horizontal="left" vertical="top"/>
    </xf>
    <xf numFmtId="9" fontId="3" fillId="3" borderId="1" xfId="0" applyNumberFormat="1" applyFont="1" applyFill="1" applyBorder="1" applyAlignment="1" applyProtection="1">
      <alignment horizontal="center" vertical="center" wrapText="1"/>
    </xf>
    <xf numFmtId="9" fontId="11" fillId="3" borderId="1" xfId="0" applyNumberFormat="1" applyFont="1" applyFill="1" applyBorder="1" applyAlignment="1" applyProtection="1">
      <alignment horizontal="center" vertical="center" wrapText="1"/>
    </xf>
    <xf numFmtId="9" fontId="2" fillId="0" borderId="1" xfId="0" applyNumberFormat="1" applyFont="1" applyBorder="1" applyAlignment="1" applyProtection="1">
      <alignment horizontal="center" vertical="center" wrapText="1"/>
    </xf>
    <xf numFmtId="9" fontId="2" fillId="0" borderId="1" xfId="3" applyNumberFormat="1" applyFont="1" applyBorder="1" applyAlignment="1" applyProtection="1">
      <alignment horizontal="center" vertical="center"/>
    </xf>
    <xf numFmtId="9" fontId="2" fillId="0" borderId="1" xfId="0" applyNumberFormat="1" applyFont="1" applyBorder="1" applyAlignment="1" applyProtection="1">
      <alignment horizontal="center" vertical="center"/>
    </xf>
    <xf numFmtId="1" fontId="2" fillId="0" borderId="1" xfId="0" applyNumberFormat="1" applyFont="1" applyBorder="1" applyAlignment="1" applyProtection="1">
      <alignment horizontal="center" vertical="center"/>
    </xf>
    <xf numFmtId="0" fontId="2" fillId="0" borderId="0" xfId="0" applyFont="1" applyAlignment="1" applyProtection="1">
      <alignment wrapText="1"/>
    </xf>
    <xf numFmtId="0" fontId="5" fillId="0" borderId="0" xfId="0" applyFont="1" applyFill="1" applyBorder="1" applyAlignment="1" applyProtection="1">
      <alignment horizontal="left" indent="1"/>
    </xf>
    <xf numFmtId="0" fontId="2" fillId="0" borderId="0" xfId="0" applyFont="1" applyFill="1" applyBorder="1" applyAlignment="1" applyProtection="1">
      <alignment horizontal="left" vertical="top" wrapText="1" indent="1"/>
    </xf>
    <xf numFmtId="0" fontId="11" fillId="3" borderId="1"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5" fillId="0" borderId="1" xfId="0" applyFont="1" applyBorder="1" applyProtection="1"/>
    <xf numFmtId="49" fontId="2" fillId="0" borderId="1" xfId="0" applyNumberFormat="1" applyFont="1" applyBorder="1" applyAlignment="1" applyProtection="1">
      <alignment horizontal="center" vertical="center"/>
    </xf>
    <xf numFmtId="49" fontId="2" fillId="0" borderId="0" xfId="0" applyNumberFormat="1" applyFont="1" applyBorder="1" applyAlignment="1" applyProtection="1">
      <alignment horizontal="left" vertical="center" inden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3" borderId="3" xfId="0" applyFont="1" applyFill="1" applyBorder="1" applyAlignment="1" applyProtection="1">
      <alignment vertical="center"/>
    </xf>
    <xf numFmtId="0" fontId="3" fillId="3" borderId="4"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3" fontId="0" fillId="0" borderId="3" xfId="0" applyNumberFormat="1" applyBorder="1" applyAlignment="1" applyProtection="1">
      <alignment horizontal="right"/>
    </xf>
    <xf numFmtId="37" fontId="2" fillId="0" borderId="1" xfId="5" applyNumberFormat="1" applyBorder="1" applyAlignment="1" applyProtection="1">
      <alignment horizontal="right"/>
    </xf>
    <xf numFmtId="0" fontId="0" fillId="0" borderId="1" xfId="0" applyBorder="1" applyAlignment="1" applyProtection="1">
      <alignment horizontal="left" vertical="center" indent="1"/>
    </xf>
    <xf numFmtId="0" fontId="27" fillId="0" borderId="1" xfId="0" applyFont="1" applyBorder="1" applyAlignment="1" applyProtection="1">
      <alignment vertical="center"/>
    </xf>
    <xf numFmtId="37" fontId="3" fillId="0" borderId="1" xfId="5" applyNumberFormat="1" applyFont="1" applyBorder="1" applyAlignment="1" applyProtection="1">
      <alignment horizontal="right"/>
    </xf>
    <xf numFmtId="0" fontId="28" fillId="3" borderId="4" xfId="0" applyFont="1" applyFill="1" applyBorder="1" applyAlignment="1" applyProtection="1">
      <alignment horizontal="right"/>
    </xf>
    <xf numFmtId="0" fontId="28" fillId="3" borderId="5" xfId="0" applyFont="1" applyFill="1" applyBorder="1" applyAlignment="1" applyProtection="1">
      <alignment horizontal="right"/>
    </xf>
    <xf numFmtId="0" fontId="2" fillId="0" borderId="1" xfId="0" applyFont="1" applyBorder="1" applyAlignment="1" applyProtection="1">
      <alignment horizontal="left" vertical="center" indent="1"/>
    </xf>
    <xf numFmtId="0" fontId="2" fillId="0" borderId="1" xfId="0" applyFont="1" applyFill="1" applyBorder="1" applyAlignment="1" applyProtection="1">
      <alignment horizontal="right"/>
    </xf>
    <xf numFmtId="3" fontId="2" fillId="0" borderId="1" xfId="0" applyNumberFormat="1" applyFont="1" applyFill="1" applyBorder="1" applyAlignment="1" applyProtection="1">
      <alignment horizontal="right"/>
    </xf>
    <xf numFmtId="0" fontId="2"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28" fillId="0" borderId="0" xfId="0" applyFont="1" applyBorder="1" applyAlignment="1" applyProtection="1">
      <alignment vertical="center"/>
    </xf>
    <xf numFmtId="0" fontId="3" fillId="0" borderId="7"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6" xfId="0" applyNumberFormat="1" applyBorder="1" applyAlignment="1" applyProtection="1"/>
    <xf numFmtId="37" fontId="2" fillId="0" borderId="0" xfId="5" applyNumberFormat="1" applyBorder="1" applyAlignment="1" applyProtection="1">
      <alignment horizontal="right"/>
    </xf>
    <xf numFmtId="0" fontId="0" fillId="0" borderId="0" xfId="0" applyFill="1" applyAlignment="1" applyProtection="1"/>
    <xf numFmtId="0" fontId="0" fillId="0" borderId="4"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4" xfId="0" applyNumberFormat="1" applyFont="1" applyBorder="1" applyAlignment="1" applyProtection="1"/>
    <xf numFmtId="37" fontId="3" fillId="0" borderId="0" xfId="5" applyNumberFormat="1" applyFont="1" applyBorder="1" applyAlignment="1" applyProtection="1">
      <alignment horizontal="right"/>
    </xf>
    <xf numFmtId="0" fontId="3" fillId="0" borderId="0" xfId="0" applyFont="1" applyAlignment="1" applyProtection="1">
      <alignment horizontal="left"/>
    </xf>
    <xf numFmtId="0" fontId="18" fillId="3"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23" fillId="0" borderId="0" xfId="0" applyFont="1" applyProtection="1"/>
    <xf numFmtId="37" fontId="0" fillId="0" borderId="0" xfId="0" applyNumberFormat="1" applyBorder="1" applyProtection="1"/>
    <xf numFmtId="0" fontId="0" fillId="0" borderId="6" xfId="0" applyBorder="1" applyAlignment="1" applyProtection="1">
      <alignment horizontal="center"/>
    </xf>
    <xf numFmtId="3" fontId="0" fillId="0" borderId="6" xfId="0" applyNumberFormat="1" applyBorder="1" applyAlignment="1" applyProtection="1">
      <alignment horizontal="center"/>
    </xf>
    <xf numFmtId="0" fontId="2" fillId="0" borderId="0" xfId="0" applyFont="1" applyFill="1" applyBorder="1" applyAlignment="1" applyProtection="1">
      <alignment wrapText="1"/>
    </xf>
    <xf numFmtId="0" fontId="10"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19" fillId="0" borderId="0" xfId="0" applyFont="1" applyAlignment="1" applyProtection="1">
      <alignment horizontal="left" vertical="top" wrapText="1"/>
    </xf>
    <xf numFmtId="0" fontId="18"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3" fontId="2" fillId="0" borderId="1" xfId="0" applyNumberFormat="1" applyFont="1" applyBorder="1" applyAlignment="1" applyProtection="1">
      <alignment horizontal="left" vertical="center" wrapText="1"/>
    </xf>
    <xf numFmtId="0" fontId="22" fillId="0" borderId="1" xfId="0" applyFont="1" applyBorder="1" applyAlignment="1" applyProtection="1">
      <alignment horizontal="left" vertical="center" wrapText="1"/>
    </xf>
    <xf numFmtId="0" fontId="30" fillId="0" borderId="1" xfId="0" applyFont="1" applyBorder="1" applyAlignment="1" applyProtection="1">
      <alignment vertical="center" wrapText="1"/>
    </xf>
    <xf numFmtId="0" fontId="30" fillId="0" borderId="0" xfId="0" applyFont="1" applyBorder="1" applyAlignment="1" applyProtection="1">
      <alignment vertical="center" wrapText="1"/>
    </xf>
    <xf numFmtId="0" fontId="2" fillId="0" borderId="0" xfId="0" applyFont="1" applyBorder="1" applyAlignment="1" applyProtection="1">
      <alignment horizontal="left" vertical="center" wrapText="1"/>
    </xf>
    <xf numFmtId="0" fontId="19" fillId="0" borderId="0" xfId="0" applyFont="1" applyAlignment="1" applyProtection="1">
      <alignment horizontal="left" vertical="center" wrapText="1"/>
    </xf>
    <xf numFmtId="0" fontId="30"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4" fillId="0" borderId="1" xfId="0" applyFont="1" applyBorder="1" applyAlignment="1" applyProtection="1">
      <alignment horizontal="left" vertical="center" wrapText="1"/>
    </xf>
    <xf numFmtId="0" fontId="2" fillId="0" borderId="0" xfId="0" applyFont="1" applyAlignment="1" applyProtection="1">
      <alignment horizontal="right"/>
    </xf>
    <xf numFmtId="0" fontId="3" fillId="3" borderId="1" xfId="0" applyFont="1" applyFill="1" applyBorder="1" applyAlignment="1" applyProtection="1">
      <alignment horizontal="center"/>
    </xf>
    <xf numFmtId="0" fontId="2" fillId="0" borderId="1" xfId="0" applyFont="1" applyBorder="1" applyAlignment="1" applyProtection="1">
      <alignment horizontal="right" wrapText="1"/>
    </xf>
    <xf numFmtId="0" fontId="0" fillId="0" borderId="1" xfId="0" applyBorder="1" applyAlignment="1" applyProtection="1">
      <alignment horizontal="right"/>
    </xf>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2" fillId="0" borderId="0" xfId="0" applyFont="1" applyAlignment="1" applyProtection="1">
      <alignment horizontal="left" vertical="top" wrapText="1"/>
    </xf>
    <xf numFmtId="0" fontId="3" fillId="0" borderId="1" xfId="0" applyFont="1" applyBorder="1" applyAlignment="1" applyProtection="1">
      <alignment vertical="center"/>
    </xf>
    <xf numFmtId="0" fontId="3" fillId="0" borderId="0" xfId="0" applyFont="1" applyAlignment="1" applyProtection="1">
      <alignment horizontal="left" vertical="top" wrapText="1"/>
    </xf>
    <xf numFmtId="0" fontId="2" fillId="0" borderId="0" xfId="0" applyFont="1" applyAlignment="1" applyProtection="1">
      <alignment wrapText="1"/>
    </xf>
    <xf numFmtId="0" fontId="3" fillId="3" borderId="1" xfId="0" applyFont="1" applyFill="1" applyBorder="1" applyAlignment="1" applyProtection="1">
      <alignment horizontal="center" vertical="center" wrapText="1"/>
    </xf>
    <xf numFmtId="0" fontId="2" fillId="0" borderId="0" xfId="0" applyFont="1" applyAlignment="1" applyProtection="1">
      <alignment horizontal="left" vertical="top"/>
    </xf>
    <xf numFmtId="0" fontId="2" fillId="0" borderId="0" xfId="2" applyFont="1" applyProtection="1"/>
    <xf numFmtId="0" fontId="1" fillId="0" borderId="0" xfId="2" applyFont="1" applyFill="1" applyAlignment="1" applyProtection="1">
      <alignment horizontal="center" vertical="center"/>
    </xf>
    <xf numFmtId="0" fontId="3" fillId="0" borderId="0" xfId="2" applyFont="1" applyAlignment="1" applyProtection="1">
      <alignment horizontal="left" vertical="top"/>
    </xf>
    <xf numFmtId="0" fontId="3" fillId="0" borderId="0" xfId="2" applyFont="1" applyBorder="1" applyAlignment="1" applyProtection="1">
      <alignment horizontal="left" vertical="center" wrapText="1"/>
    </xf>
    <xf numFmtId="0" fontId="2" fillId="0" borderId="0" xfId="2" applyFont="1" applyBorder="1" applyAlignment="1" applyProtection="1">
      <alignment horizontal="left" vertical="center" wrapText="1"/>
    </xf>
    <xf numFmtId="0" fontId="2" fillId="0" borderId="1" xfId="2" applyFont="1" applyBorder="1" applyAlignment="1" applyProtection="1">
      <alignment horizontal="center" vertical="center"/>
    </xf>
    <xf numFmtId="0" fontId="2" fillId="0" borderId="0" xfId="2" applyFont="1" applyBorder="1" applyAlignment="1" applyProtection="1">
      <alignment horizontal="left" indent="1"/>
    </xf>
    <xf numFmtId="49" fontId="2" fillId="0" borderId="0" xfId="2" applyNumberFormat="1" applyFont="1" applyBorder="1" applyAlignment="1" applyProtection="1">
      <alignment horizontal="center"/>
    </xf>
    <xf numFmtId="0" fontId="2" fillId="0" borderId="0" xfId="2" applyFont="1" applyFill="1" applyBorder="1" applyAlignment="1" applyProtection="1">
      <alignment horizontal="left" indent="1"/>
    </xf>
    <xf numFmtId="0" fontId="2" fillId="0" borderId="0" xfId="2" applyFont="1" applyAlignment="1" applyProtection="1">
      <alignment horizontal="left" vertical="top"/>
    </xf>
    <xf numFmtId="0" fontId="2" fillId="0" borderId="0" xfId="2" applyFont="1" applyAlignment="1" applyProtection="1"/>
    <xf numFmtId="0" fontId="3" fillId="0" borderId="0" xfId="2" applyFont="1" applyProtection="1"/>
    <xf numFmtId="0" fontId="3" fillId="0" borderId="0" xfId="2" applyFont="1" applyAlignment="1" applyProtection="1">
      <alignment horizontal="left" vertical="top" wrapText="1"/>
    </xf>
    <xf numFmtId="0" fontId="3" fillId="0" borderId="0" xfId="2" applyFont="1" applyAlignment="1" applyProtection="1">
      <alignment vertical="top" wrapText="1"/>
    </xf>
    <xf numFmtId="0" fontId="2" fillId="0" borderId="1" xfId="2" applyFont="1" applyBorder="1" applyAlignment="1" applyProtection="1">
      <alignment horizontal="center" vertical="center" wrapText="1"/>
    </xf>
    <xf numFmtId="0" fontId="23" fillId="0" borderId="0" xfId="2" applyFont="1" applyFill="1" applyAlignment="1" applyProtection="1">
      <alignment vertical="top" wrapText="1"/>
    </xf>
    <xf numFmtId="0" fontId="2" fillId="0" borderId="0" xfId="0" applyFont="1" applyAlignment="1" applyProtection="1"/>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center" wrapText="1"/>
    </xf>
    <xf numFmtId="0" fontId="2" fillId="0" borderId="0" xfId="0" applyFont="1" applyAlignment="1" applyProtection="1">
      <alignment wrapText="1"/>
    </xf>
    <xf numFmtId="0" fontId="5"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indent="1"/>
    </xf>
    <xf numFmtId="0" fontId="3" fillId="0" borderId="0" xfId="0" applyFont="1" applyFill="1" applyAlignment="1" applyProtection="1">
      <alignment horizontal="left" vertical="top"/>
    </xf>
    <xf numFmtId="0" fontId="2" fillId="0" borderId="0" xfId="0" applyFont="1" applyAlignment="1" applyProtection="1">
      <alignment horizontal="left" vertical="top"/>
    </xf>
    <xf numFmtId="0" fontId="2" fillId="0" borderId="0" xfId="0" applyFont="1" applyFill="1" applyBorder="1" applyAlignment="1" applyProtection="1"/>
    <xf numFmtId="0" fontId="2" fillId="2" borderId="1" xfId="0" applyFont="1" applyFill="1" applyBorder="1" applyAlignment="1" applyProtection="1">
      <alignment vertical="center"/>
    </xf>
    <xf numFmtId="165" fontId="3" fillId="0" borderId="1" xfId="3" applyNumberFormat="1" applyFont="1" applyBorder="1" applyAlignment="1" applyProtection="1">
      <alignment horizontal="center" vertical="center"/>
    </xf>
    <xf numFmtId="10" fontId="3" fillId="0" borderId="1" xfId="3" applyNumberFormat="1" applyFont="1" applyBorder="1" applyAlignment="1" applyProtection="1">
      <alignment horizontal="center" vertical="center"/>
    </xf>
    <xf numFmtId="49" fontId="2" fillId="0" borderId="1" xfId="0" applyNumberFormat="1" applyFont="1" applyFill="1" applyBorder="1" applyAlignment="1" applyProtection="1">
      <alignment horizontal="left" vertical="center" indent="2"/>
    </xf>
    <xf numFmtId="10" fontId="2" fillId="0" borderId="20" xfId="3" applyNumberFormat="1" applyFont="1" applyFill="1" applyBorder="1" applyAlignment="1" applyProtection="1">
      <alignment horizontal="center" vertical="center"/>
    </xf>
    <xf numFmtId="10" fontId="2" fillId="0" borderId="1" xfId="3" applyNumberFormat="1" applyFont="1" applyFill="1" applyBorder="1" applyAlignment="1" applyProtection="1">
      <alignment horizontal="center" vertical="center"/>
    </xf>
    <xf numFmtId="0" fontId="3" fillId="0" borderId="1" xfId="0" applyFont="1" applyFill="1" applyBorder="1" applyAlignment="1" applyProtection="1">
      <alignment vertical="center"/>
    </xf>
    <xf numFmtId="0" fontId="5" fillId="0" borderId="22" xfId="0" applyFont="1" applyFill="1" applyBorder="1" applyAlignment="1" applyProtection="1">
      <alignment horizontal="center" vertical="top" wrapText="1"/>
    </xf>
    <xf numFmtId="10" fontId="0" fillId="0" borderId="19" xfId="3" applyNumberFormat="1" applyFont="1" applyBorder="1" applyAlignment="1">
      <alignment horizontal="right"/>
    </xf>
    <xf numFmtId="0" fontId="5" fillId="0" borderId="22" xfId="0" applyFont="1" applyFill="1" applyBorder="1" applyAlignment="1" applyProtection="1">
      <alignment vertical="top" wrapText="1"/>
    </xf>
    <xf numFmtId="0" fontId="5" fillId="0" borderId="19" xfId="0" applyFont="1" applyFill="1" applyBorder="1" applyAlignment="1" applyProtection="1">
      <alignment vertical="top" wrapText="1"/>
    </xf>
    <xf numFmtId="10" fontId="0" fillId="0" borderId="23" xfId="3" applyNumberFormat="1" applyFont="1" applyBorder="1" applyAlignment="1">
      <alignment horizontal="right"/>
    </xf>
    <xf numFmtId="10" fontId="5" fillId="0" borderId="22" xfId="0" applyNumberFormat="1" applyFont="1" applyFill="1" applyBorder="1" applyAlignment="1" applyProtection="1">
      <alignment vertical="top" wrapText="1"/>
    </xf>
    <xf numFmtId="10" fontId="0" fillId="0" borderId="24" xfId="3" applyNumberFormat="1" applyFont="1" applyBorder="1" applyAlignment="1">
      <alignment horizontal="right"/>
    </xf>
    <xf numFmtId="0" fontId="5" fillId="0" borderId="19" xfId="0" applyFont="1" applyFill="1" applyBorder="1" applyAlignment="1" applyProtection="1">
      <alignment horizontal="right" vertical="top" wrapText="1"/>
    </xf>
    <xf numFmtId="0" fontId="2" fillId="0" borderId="19" xfId="0" applyFont="1" applyFill="1" applyBorder="1" applyAlignment="1" applyProtection="1">
      <alignment vertical="top" wrapText="1"/>
    </xf>
    <xf numFmtId="0" fontId="5" fillId="0" borderId="19" xfId="0" applyFont="1" applyFill="1" applyBorder="1" applyAlignment="1" applyProtection="1">
      <alignment horizontal="right" vertical="top"/>
    </xf>
    <xf numFmtId="0" fontId="5" fillId="0" borderId="23" xfId="0" applyFont="1" applyFill="1" applyBorder="1" applyAlignment="1" applyProtection="1">
      <alignment horizontal="right" vertical="top"/>
    </xf>
    <xf numFmtId="0" fontId="5" fillId="6" borderId="19" xfId="0" applyFont="1" applyFill="1" applyBorder="1" applyAlignment="1" applyProtection="1">
      <alignment vertical="top" wrapText="1"/>
    </xf>
    <xf numFmtId="10" fontId="5" fillId="0" borderId="22" xfId="3" applyNumberFormat="1" applyFont="1" applyFill="1" applyBorder="1" applyAlignment="1" applyProtection="1">
      <alignment horizontal="right" vertical="top" wrapText="1"/>
    </xf>
    <xf numFmtId="0" fontId="5" fillId="0" borderId="22" xfId="0" quotePrefix="1" applyFont="1" applyFill="1" applyBorder="1" applyAlignment="1" applyProtection="1">
      <alignment horizontal="center" vertical="top" wrapText="1"/>
    </xf>
    <xf numFmtId="0" fontId="5" fillId="0" borderId="22" xfId="0" quotePrefix="1" applyFont="1" applyBorder="1" applyAlignment="1" applyProtection="1">
      <alignment horizontal="center" vertical="top" wrapText="1"/>
    </xf>
    <xf numFmtId="0" fontId="5" fillId="0" borderId="22" xfId="0" applyFont="1" applyBorder="1" applyAlignment="1" applyProtection="1">
      <alignment vertical="top" wrapText="1"/>
    </xf>
    <xf numFmtId="0" fontId="5" fillId="0" borderId="19" xfId="0" applyFont="1" applyBorder="1" applyAlignment="1" applyProtection="1">
      <alignment vertical="top" wrapText="1"/>
    </xf>
    <xf numFmtId="0" fontId="5" fillId="0" borderId="25" xfId="0" quotePrefix="1" applyFont="1" applyBorder="1" applyAlignment="1" applyProtection="1">
      <alignment horizontal="center" vertical="top" wrapText="1"/>
    </xf>
    <xf numFmtId="0" fontId="5" fillId="0" borderId="23" xfId="0" applyFont="1" applyBorder="1" applyAlignment="1" applyProtection="1">
      <alignment vertical="top" wrapText="1"/>
    </xf>
    <xf numFmtId="0" fontId="5" fillId="0" borderId="25" xfId="0" applyFont="1" applyBorder="1" applyAlignment="1" applyProtection="1">
      <alignment vertical="top" wrapText="1"/>
    </xf>
    <xf numFmtId="0" fontId="3" fillId="0" borderId="0" xfId="0" applyFont="1" applyAlignment="1" applyProtection="1">
      <alignment vertical="top" wrapText="1"/>
    </xf>
    <xf numFmtId="0" fontId="3" fillId="0" borderId="0" xfId="0" applyFont="1" applyAlignment="1" applyProtection="1">
      <alignment vertical="top"/>
    </xf>
    <xf numFmtId="0" fontId="3" fillId="0" borderId="0" xfId="0" applyFont="1" applyFill="1" applyAlignment="1" applyProtection="1">
      <alignment vertical="top" wrapText="1"/>
    </xf>
    <xf numFmtId="0" fontId="2" fillId="0" borderId="0" xfId="0" applyFont="1" applyFill="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0" borderId="3" xfId="0" applyFont="1" applyFill="1" applyBorder="1" applyAlignment="1" applyProtection="1">
      <alignment horizontal="center" vertical="top" wrapText="1"/>
    </xf>
    <xf numFmtId="0" fontId="18" fillId="0" borderId="4" xfId="0" applyFont="1" applyFill="1" applyBorder="1" applyAlignment="1" applyProtection="1">
      <alignment horizontal="center" vertical="top" wrapText="1"/>
    </xf>
    <xf numFmtId="0" fontId="18" fillId="0" borderId="5" xfId="0" applyFont="1" applyFill="1" applyBorder="1" applyAlignment="1" applyProtection="1">
      <alignment horizontal="center" vertical="top" wrapText="1"/>
    </xf>
    <xf numFmtId="0" fontId="2" fillId="0" borderId="0" xfId="0" applyFont="1" applyFill="1" applyAlignment="1" applyProtection="1">
      <alignment vertical="top" wrapText="1"/>
    </xf>
    <xf numFmtId="0" fontId="18" fillId="0"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xf>
    <xf numFmtId="0" fontId="18" fillId="0" borderId="0" xfId="0" applyFont="1" applyAlignment="1" applyProtection="1">
      <alignment wrapText="1"/>
    </xf>
    <xf numFmtId="0" fontId="28" fillId="0" borderId="0" xfId="0" applyFont="1" applyProtection="1"/>
    <xf numFmtId="0" fontId="2" fillId="0" borderId="1" xfId="0" applyNumberFormat="1" applyFont="1" applyBorder="1" applyAlignment="1" applyProtection="1">
      <alignment horizontal="center" vertical="center"/>
    </xf>
    <xf numFmtId="0" fontId="2" fillId="0" borderId="1" xfId="0" applyFont="1" applyBorder="1" applyAlignment="1" applyProtection="1">
      <alignment horizontal="right"/>
    </xf>
    <xf numFmtId="0" fontId="5" fillId="0" borderId="1" xfId="0" applyFont="1" applyBorder="1" applyAlignment="1" applyProtection="1">
      <alignment vertical="top"/>
    </xf>
    <xf numFmtId="0" fontId="2" fillId="0" borderId="0" xfId="0" applyFont="1" applyFill="1" applyAlignment="1" applyProtection="1">
      <alignment vertical="top"/>
    </xf>
    <xf numFmtId="0" fontId="2" fillId="0" borderId="1" xfId="0" applyFont="1" applyFill="1" applyBorder="1" applyAlignment="1" applyProtection="1">
      <alignment horizontal="center" vertical="center"/>
    </xf>
    <xf numFmtId="0" fontId="2" fillId="0" borderId="0" xfId="0" applyFont="1" applyFill="1" applyAlignment="1" applyProtection="1">
      <alignment horizontal="right" vertical="top"/>
    </xf>
    <xf numFmtId="0" fontId="22" fillId="0" borderId="0" xfId="0" applyFont="1" applyAlignment="1" applyProtection="1">
      <alignment wrapText="1"/>
    </xf>
    <xf numFmtId="49" fontId="3" fillId="0" borderId="1" xfId="0" applyNumberFormat="1" applyFont="1" applyBorder="1" applyAlignment="1" applyProtection="1">
      <alignment horizontal="center"/>
    </xf>
    <xf numFmtId="0" fontId="2" fillId="0" borderId="0" xfId="0" applyFont="1" applyProtection="1"/>
    <xf numFmtId="0" fontId="2" fillId="0" borderId="0" xfId="0" applyFont="1" applyAlignment="1" applyProtection="1"/>
    <xf numFmtId="0" fontId="2" fillId="0" borderId="0" xfId="0" applyFont="1" applyBorder="1" applyAlignment="1" applyProtection="1"/>
    <xf numFmtId="0" fontId="2" fillId="0" borderId="0" xfId="0" applyFont="1" applyBorder="1" applyAlignment="1" applyProtection="1">
      <alignment horizontal="left" vertical="top" wrapText="1"/>
    </xf>
    <xf numFmtId="0" fontId="3" fillId="0" borderId="1" xfId="0" applyFont="1" applyBorder="1" applyAlignment="1" applyProtection="1">
      <alignment vertical="center"/>
    </xf>
    <xf numFmtId="0" fontId="2" fillId="0" borderId="0" xfId="0" applyFont="1" applyAlignment="1" applyProtection="1">
      <alignment wrapText="1"/>
    </xf>
    <xf numFmtId="0" fontId="2" fillId="0" borderId="1" xfId="0" applyFont="1" applyBorder="1" applyAlignment="1" applyProtection="1">
      <alignment horizontal="left" vertical="top" wrapText="1"/>
    </xf>
    <xf numFmtId="0" fontId="2" fillId="0" borderId="0" xfId="0" applyFont="1" applyBorder="1" applyAlignment="1" applyProtection="1">
      <alignment wrapText="1"/>
    </xf>
    <xf numFmtId="0" fontId="3" fillId="3" borderId="1" xfId="0" applyFont="1" applyFill="1" applyBorder="1" applyAlignment="1" applyProtection="1">
      <alignment horizontal="center" vertical="center" wrapText="1"/>
    </xf>
    <xf numFmtId="0" fontId="2" fillId="0" borderId="1" xfId="0" applyFont="1" applyBorder="1" applyProtection="1"/>
    <xf numFmtId="0" fontId="2" fillId="0" borderId="0" xfId="0" applyFont="1" applyAlignment="1" applyProtection="1">
      <alignment horizontal="left"/>
    </xf>
    <xf numFmtId="0" fontId="2" fillId="0" borderId="0" xfId="0" applyFont="1" applyAlignment="1" applyProtection="1">
      <alignment horizontal="left" vertical="top"/>
    </xf>
    <xf numFmtId="0" fontId="2" fillId="3" borderId="1" xfId="0" applyFont="1" applyFill="1" applyBorder="1" applyProtection="1"/>
    <xf numFmtId="0" fontId="3" fillId="0" borderId="0" xfId="0" applyFont="1" applyAlignment="1" applyProtection="1">
      <alignment horizontal="left" vertical="top"/>
    </xf>
    <xf numFmtId="0" fontId="2" fillId="0" borderId="0" xfId="0" applyFont="1" applyBorder="1" applyAlignment="1" applyProtection="1">
      <alignment horizontal="left" vertical="center" indent="1"/>
    </xf>
    <xf numFmtId="0" fontId="2" fillId="0" borderId="0" xfId="0" applyFont="1" applyProtection="1"/>
    <xf numFmtId="0" fontId="2" fillId="0" borderId="6" xfId="0" applyFont="1" applyFill="1" applyBorder="1" applyAlignment="1" applyProtection="1">
      <alignment horizontal="center" vertical="center"/>
    </xf>
    <xf numFmtId="169" fontId="2" fillId="0" borderId="0" xfId="0" applyNumberFormat="1" applyFont="1" applyFill="1" applyBorder="1" applyAlignment="1" applyProtection="1">
      <alignment horizontal="right" vertical="top"/>
    </xf>
    <xf numFmtId="169" fontId="2" fillId="0" borderId="6" xfId="0" applyNumberFormat="1" applyFont="1" applyFill="1" applyBorder="1" applyAlignment="1" applyProtection="1">
      <alignment horizontal="center"/>
    </xf>
    <xf numFmtId="0" fontId="2" fillId="0" borderId="0" xfId="0" applyFont="1" applyFill="1" applyBorder="1" applyAlignment="1" applyProtection="1">
      <alignment horizontal="center" vertical="center"/>
    </xf>
    <xf numFmtId="0" fontId="3" fillId="0" borderId="0" xfId="0" applyFont="1" applyFill="1" applyProtection="1"/>
    <xf numFmtId="0" fontId="23" fillId="0" borderId="0" xfId="0" applyFont="1" applyFill="1" applyProtection="1"/>
    <xf numFmtId="0" fontId="2" fillId="0" borderId="0" xfId="0" applyFont="1" applyFill="1" applyBorder="1" applyAlignment="1" applyProtection="1">
      <alignment horizontal="left"/>
    </xf>
    <xf numFmtId="0" fontId="2" fillId="0" borderId="0" xfId="0" applyFont="1" applyFill="1" applyAlignment="1" applyProtection="1">
      <alignment horizontal="left"/>
    </xf>
    <xf numFmtId="0" fontId="5" fillId="0" borderId="0" xfId="0" applyFont="1" applyFill="1" applyBorder="1" applyAlignment="1" applyProtection="1">
      <alignment horizontal="left"/>
    </xf>
    <xf numFmtId="0" fontId="3" fillId="0" borderId="0" xfId="0" applyFont="1" applyFill="1" applyAlignment="1" applyProtection="1">
      <alignment horizontal="left"/>
    </xf>
    <xf numFmtId="0" fontId="2" fillId="0" borderId="0" xfId="0" applyFont="1" applyFill="1" applyBorder="1" applyAlignment="1" applyProtection="1">
      <alignment horizontal="center"/>
    </xf>
    <xf numFmtId="0" fontId="2" fillId="0" borderId="6" xfId="0" applyFont="1" applyFill="1" applyBorder="1" applyAlignment="1" applyProtection="1">
      <alignment horizontal="center"/>
    </xf>
    <xf numFmtId="169" fontId="2" fillId="0" borderId="0" xfId="0" applyNumberFormat="1" applyFont="1" applyFill="1" applyBorder="1" applyAlignment="1" applyProtection="1">
      <alignment horizontal="center" vertical="top"/>
    </xf>
    <xf numFmtId="0" fontId="5" fillId="0" borderId="0" xfId="0" applyFont="1" applyFill="1" applyBorder="1" applyAlignment="1" applyProtection="1"/>
    <xf numFmtId="6" fontId="2" fillId="0" borderId="6" xfId="0" applyNumberFormat="1" applyFont="1" applyFill="1" applyBorder="1" applyAlignment="1" applyProtection="1">
      <alignment horizontal="center"/>
    </xf>
    <xf numFmtId="4" fontId="2" fillId="0" borderId="0" xfId="0" applyNumberFormat="1" applyFont="1" applyFill="1" applyBorder="1" applyAlignment="1" applyProtection="1">
      <alignment horizontal="right" vertical="top"/>
    </xf>
    <xf numFmtId="16" fontId="2" fillId="0" borderId="6" xfId="0" applyNumberFormat="1" applyFont="1" applyFill="1" applyBorder="1" applyAlignment="1" applyProtection="1">
      <alignment horizontal="center"/>
    </xf>
    <xf numFmtId="0" fontId="2" fillId="0" borderId="4" xfId="0" applyFont="1" applyFill="1" applyBorder="1" applyAlignment="1" applyProtection="1">
      <alignment horizontal="center"/>
    </xf>
    <xf numFmtId="16" fontId="2" fillId="0" borderId="4" xfId="0" applyNumberFormat="1" applyFont="1" applyFill="1" applyBorder="1" applyAlignment="1" applyProtection="1">
      <alignment horizontal="center"/>
    </xf>
    <xf numFmtId="0" fontId="11" fillId="0" borderId="0" xfId="0" applyFont="1" applyFill="1" applyProtection="1"/>
    <xf numFmtId="0" fontId="39" fillId="0" borderId="0" xfId="0" applyFont="1" applyAlignment="1" applyProtection="1">
      <alignment vertical="top" wrapText="1"/>
    </xf>
    <xf numFmtId="0" fontId="39" fillId="0" borderId="0" xfId="0" applyFont="1" applyFill="1" applyAlignment="1" applyProtection="1">
      <alignment vertical="top" wrapText="1"/>
    </xf>
    <xf numFmtId="0" fontId="5" fillId="0" borderId="0" xfId="0" applyFont="1" applyFill="1" applyProtection="1"/>
    <xf numFmtId="0" fontId="5" fillId="0" borderId="0" xfId="0" applyFont="1" applyFill="1" applyBorder="1" applyProtection="1"/>
    <xf numFmtId="169" fontId="2" fillId="0" borderId="1" xfId="0" applyNumberFormat="1" applyFont="1" applyFill="1" applyBorder="1" applyAlignment="1" applyProtection="1">
      <alignment horizontal="center" vertical="center"/>
    </xf>
    <xf numFmtId="0" fontId="5" fillId="0" borderId="1" xfId="0" applyFont="1" applyFill="1" applyBorder="1" applyProtection="1"/>
    <xf numFmtId="169" fontId="3" fillId="0" borderId="1" xfId="0" applyNumberFormat="1" applyFont="1" applyFill="1" applyBorder="1" applyAlignment="1" applyProtection="1">
      <alignment horizontal="center" vertical="top"/>
    </xf>
    <xf numFmtId="0" fontId="5" fillId="0" borderId="1" xfId="0" applyFont="1" applyFill="1" applyBorder="1" applyAlignment="1" applyProtection="1">
      <alignment horizontal="center" vertical="center"/>
    </xf>
    <xf numFmtId="0" fontId="2" fillId="0" borderId="0" xfId="0" applyFont="1" applyFill="1" applyAlignment="1" applyProtection="1">
      <alignment horizontal="center"/>
    </xf>
    <xf numFmtId="0" fontId="2" fillId="0" borderId="0" xfId="0" applyFont="1" applyFill="1" applyBorder="1" applyAlignment="1" applyProtection="1">
      <alignment horizontal="center" wrapText="1"/>
    </xf>
    <xf numFmtId="0" fontId="2" fillId="0" borderId="0" xfId="0" applyFont="1" applyFill="1" applyBorder="1" applyAlignment="1" applyProtection="1">
      <alignment vertical="top" wrapText="1"/>
    </xf>
    <xf numFmtId="0" fontId="39" fillId="0" borderId="0" xfId="0" applyFont="1" applyFill="1" applyBorder="1" applyAlignment="1" applyProtection="1">
      <alignment vertical="top" wrapText="1"/>
    </xf>
    <xf numFmtId="0" fontId="2" fillId="0" borderId="0" xfId="0" applyFont="1" applyFill="1" applyBorder="1" applyAlignment="1" applyProtection="1">
      <alignment vertical="center"/>
    </xf>
    <xf numFmtId="9" fontId="2" fillId="0" borderId="0" xfId="3" applyFont="1" applyFill="1" applyBorder="1" applyAlignment="1" applyProtection="1">
      <alignment horizontal="center"/>
    </xf>
    <xf numFmtId="10" fontId="2" fillId="0" borderId="1" xfId="0" applyNumberFormat="1" applyFont="1" applyFill="1" applyBorder="1" applyAlignment="1" applyProtection="1">
      <alignment horizontal="center" vertical="center"/>
    </xf>
    <xf numFmtId="170" fontId="2" fillId="0" borderId="0" xfId="0" applyNumberFormat="1" applyFont="1" applyFill="1" applyBorder="1" applyAlignment="1" applyProtection="1">
      <alignment horizontal="center"/>
    </xf>
    <xf numFmtId="10" fontId="2" fillId="0" borderId="2" xfId="0" applyNumberFormat="1" applyFont="1" applyFill="1" applyBorder="1" applyAlignment="1" applyProtection="1">
      <alignment horizontal="center" vertical="center"/>
    </xf>
    <xf numFmtId="10" fontId="2" fillId="0" borderId="7" xfId="0" applyNumberFormat="1" applyFont="1" applyFill="1" applyBorder="1" applyProtection="1"/>
    <xf numFmtId="0" fontId="2" fillId="0" borderId="7" xfId="0" applyFont="1" applyFill="1" applyBorder="1" applyAlignment="1" applyProtection="1">
      <alignment horizontal="left"/>
    </xf>
    <xf numFmtId="10" fontId="2" fillId="0" borderId="2" xfId="0" applyNumberFormat="1" applyFont="1" applyFill="1" applyBorder="1" applyProtection="1"/>
    <xf numFmtId="10" fontId="2" fillId="0" borderId="1" xfId="0" applyNumberFormat="1" applyFont="1" applyFill="1" applyBorder="1" applyAlignment="1" applyProtection="1">
      <alignment horizontal="right"/>
    </xf>
    <xf numFmtId="0" fontId="5" fillId="0" borderId="0" xfId="0" applyFont="1" applyFill="1" applyAlignment="1" applyProtection="1">
      <alignment horizontal="left" vertical="top" wrapText="1"/>
    </xf>
    <xf numFmtId="0" fontId="11" fillId="0" borderId="1" xfId="0" applyFont="1" applyFill="1" applyBorder="1" applyAlignment="1" applyProtection="1">
      <alignment horizontal="center" vertical="top" wrapText="1"/>
    </xf>
    <xf numFmtId="9" fontId="2" fillId="0" borderId="21" xfId="3" applyFont="1" applyFill="1" applyBorder="1" applyAlignment="1" applyProtection="1">
      <alignment horizontal="right"/>
    </xf>
    <xf numFmtId="9" fontId="2" fillId="0" borderId="1" xfId="0" applyNumberFormat="1" applyFont="1" applyFill="1" applyBorder="1" applyAlignment="1" applyProtection="1">
      <alignment horizontal="right" wrapText="1"/>
    </xf>
    <xf numFmtId="9" fontId="2" fillId="0" borderId="1" xfId="0" applyNumberFormat="1" applyFont="1" applyFill="1" applyBorder="1" applyAlignment="1" applyProtection="1">
      <alignment horizontal="right"/>
    </xf>
    <xf numFmtId="9" fontId="2" fillId="0" borderId="0" xfId="3" applyFont="1" applyFill="1" applyBorder="1" applyAlignment="1" applyProtection="1">
      <alignment horizontal="left"/>
    </xf>
    <xf numFmtId="0" fontId="2" fillId="0" borderId="0" xfId="0" applyFont="1" applyFill="1" applyAlignment="1" applyProtection="1">
      <alignment horizontal="left" vertical="top" wrapText="1"/>
    </xf>
    <xf numFmtId="0" fontId="3" fillId="0" borderId="1" xfId="0" applyFont="1" applyFill="1" applyBorder="1" applyAlignment="1" applyProtection="1">
      <alignment horizontal="center" vertical="top" wrapText="1"/>
    </xf>
    <xf numFmtId="0" fontId="2" fillId="0" borderId="1" xfId="0" applyFont="1" applyFill="1" applyBorder="1" applyProtection="1"/>
    <xf numFmtId="10" fontId="2" fillId="0" borderId="1" xfId="3" applyNumberFormat="1" applyFont="1" applyFill="1" applyBorder="1" applyAlignment="1" applyProtection="1">
      <alignment horizontal="right"/>
    </xf>
    <xf numFmtId="0" fontId="2" fillId="0" borderId="1" xfId="0" applyFont="1" applyFill="1" applyBorder="1" applyAlignment="1" applyProtection="1">
      <alignment horizontal="center"/>
    </xf>
    <xf numFmtId="0" fontId="2" fillId="0" borderId="1" xfId="0" quotePrefix="1" applyFont="1" applyFill="1" applyBorder="1" applyAlignment="1" applyProtection="1">
      <alignment horizontal="center"/>
    </xf>
    <xf numFmtId="0" fontId="3" fillId="0" borderId="1" xfId="0" applyFont="1" applyFill="1" applyBorder="1" applyAlignment="1" applyProtection="1">
      <alignment horizontal="center"/>
    </xf>
    <xf numFmtId="0" fontId="5" fillId="0" borderId="0" xfId="0" applyFont="1" applyFill="1" applyBorder="1" applyAlignment="1" applyProtection="1">
      <alignment horizontal="left" vertical="top"/>
    </xf>
    <xf numFmtId="10" fontId="5" fillId="0" borderId="0" xfId="0" applyNumberFormat="1" applyFont="1" applyFill="1" applyBorder="1" applyAlignment="1" applyProtection="1">
      <alignment horizontal="left" vertical="top"/>
    </xf>
    <xf numFmtId="0" fontId="5" fillId="0" borderId="0" xfId="0" applyFont="1" applyFill="1" applyAlignment="1" applyProtection="1">
      <alignment horizontal="left" vertical="top"/>
    </xf>
    <xf numFmtId="165" fontId="5" fillId="0" borderId="1" xfId="0" applyNumberFormat="1" applyFont="1" applyFill="1" applyBorder="1" applyAlignment="1" applyProtection="1">
      <alignment horizontal="center" vertical="top"/>
    </xf>
    <xf numFmtId="0" fontId="40" fillId="0" borderId="1" xfId="0" applyFont="1" applyFill="1" applyBorder="1" applyAlignment="1" applyProtection="1">
      <alignment horizontal="center"/>
    </xf>
    <xf numFmtId="0" fontId="11" fillId="0" borderId="1" xfId="0" applyFont="1" applyFill="1" applyBorder="1" applyAlignment="1" applyProtection="1">
      <alignment horizontal="center" vertical="top"/>
    </xf>
    <xf numFmtId="9" fontId="2" fillId="0" borderId="0" xfId="0" applyNumberFormat="1" applyFont="1" applyFill="1" applyProtection="1"/>
    <xf numFmtId="165" fontId="2" fillId="0" borderId="1" xfId="0" applyNumberFormat="1" applyFont="1" applyFill="1" applyBorder="1" applyAlignment="1" applyProtection="1">
      <alignment horizontal="center"/>
    </xf>
    <xf numFmtId="10" fontId="2" fillId="0" borderId="1" xfId="0" applyNumberFormat="1" applyFont="1" applyFill="1" applyBorder="1" applyAlignment="1" applyProtection="1">
      <alignment horizont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2" fillId="0" borderId="1" xfId="0" applyFont="1" applyFill="1" applyBorder="1" applyAlignment="1" applyProtection="1">
      <alignment wrapText="1"/>
    </xf>
    <xf numFmtId="0" fontId="11" fillId="0" borderId="0" xfId="0" applyFont="1" applyFill="1" applyAlignment="1" applyProtection="1">
      <alignment horizontal="left" vertical="top" wrapText="1"/>
    </xf>
    <xf numFmtId="1" fontId="2" fillId="0" borderId="0" xfId="0" applyNumberFormat="1" applyFont="1" applyFill="1" applyBorder="1" applyAlignment="1" applyProtection="1">
      <alignment horizontal="right" vertical="center" wrapText="1"/>
    </xf>
    <xf numFmtId="0" fontId="5" fillId="0" borderId="1" xfId="0" applyFont="1" applyFill="1" applyBorder="1" applyAlignment="1" applyProtection="1">
      <alignment horizontal="center" vertical="center" wrapText="1"/>
    </xf>
    <xf numFmtId="9" fontId="2" fillId="0" borderId="1" xfId="0" applyNumberFormat="1" applyFont="1" applyFill="1" applyBorder="1" applyAlignment="1" applyProtection="1">
      <alignment horizontal="center" vertical="center" wrapText="1"/>
    </xf>
    <xf numFmtId="0" fontId="5" fillId="0" borderId="8" xfId="0" applyFont="1" applyFill="1" applyBorder="1" applyAlignment="1" applyProtection="1">
      <alignment horizontal="left" vertical="top" indent="4"/>
    </xf>
    <xf numFmtId="0" fontId="5" fillId="0" borderId="6" xfId="0" applyFont="1" applyFill="1" applyBorder="1" applyAlignment="1" applyProtection="1">
      <alignment horizontal="center" vertical="top" wrapText="1"/>
    </xf>
    <xf numFmtId="9" fontId="2" fillId="0" borderId="6" xfId="0" applyNumberFormat="1" applyFont="1" applyFill="1" applyBorder="1" applyAlignment="1" applyProtection="1">
      <alignment horizontal="center" vertical="center" wrapText="1"/>
    </xf>
    <xf numFmtId="0" fontId="5" fillId="0" borderId="0" xfId="0" applyFont="1" applyAlignment="1" applyProtection="1">
      <alignment horizontal="left" wrapText="1"/>
    </xf>
    <xf numFmtId="0" fontId="11" fillId="0" borderId="0" xfId="0" applyFont="1" applyAlignment="1" applyProtection="1">
      <alignment wrapText="1"/>
    </xf>
    <xf numFmtId="0" fontId="2" fillId="0" borderId="0" xfId="0" applyFont="1" applyFill="1" applyAlignment="1" applyProtection="1">
      <alignment horizontal="left" indent="1"/>
    </xf>
    <xf numFmtId="171" fontId="2"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top" wrapText="1" indent="1"/>
    </xf>
    <xf numFmtId="0" fontId="3" fillId="0" borderId="1" xfId="0" applyFont="1" applyFill="1" applyBorder="1" applyAlignment="1" applyProtection="1">
      <alignment horizontal="left" vertical="top"/>
    </xf>
    <xf numFmtId="0" fontId="39"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top"/>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left" vertical="top" wrapText="1" indent="1"/>
    </xf>
    <xf numFmtId="0" fontId="11" fillId="0" borderId="0" xfId="0" applyFont="1" applyFill="1" applyBorder="1" applyAlignment="1" applyProtection="1"/>
    <xf numFmtId="0" fontId="2" fillId="0" borderId="0" xfId="0" applyFont="1" applyAlignment="1" applyProtection="1">
      <alignment vertical="top" wrapText="1"/>
    </xf>
    <xf numFmtId="0" fontId="5" fillId="0" borderId="0" xfId="0" applyFont="1" applyFill="1" applyBorder="1" applyAlignment="1" applyProtection="1">
      <alignment wrapText="1"/>
    </xf>
    <xf numFmtId="0" fontId="2"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5" fillId="0" borderId="0" xfId="0" applyFont="1" applyFill="1" applyBorder="1" applyAlignment="1" applyProtection="1">
      <alignment vertical="top" wrapText="1"/>
    </xf>
    <xf numFmtId="0" fontId="3" fillId="0" borderId="0" xfId="0" applyFont="1" applyFill="1" applyBorder="1" applyAlignment="1" applyProtection="1">
      <alignment horizontal="center"/>
    </xf>
    <xf numFmtId="0" fontId="3" fillId="0" borderId="6" xfId="0" applyFont="1" applyFill="1" applyBorder="1" applyAlignment="1" applyProtection="1">
      <alignment horizontal="center"/>
    </xf>
    <xf numFmtId="0" fontId="2" fillId="0" borderId="0" xfId="0" applyFont="1" applyFill="1" applyBorder="1" applyAlignment="1" applyProtection="1">
      <alignment horizontal="center" vertical="top" wrapText="1"/>
    </xf>
    <xf numFmtId="0" fontId="18" fillId="0" borderId="0" xfId="0" applyFont="1" applyFill="1" applyBorder="1" applyAlignment="1" applyProtection="1">
      <alignment vertical="top" wrapText="1"/>
    </xf>
    <xf numFmtId="0" fontId="39" fillId="0" borderId="1" xfId="0" applyFont="1" applyFill="1" applyBorder="1" applyAlignment="1" applyProtection="1">
      <alignment horizontal="center" vertical="center" wrapText="1"/>
    </xf>
    <xf numFmtId="0" fontId="5" fillId="0" borderId="1" xfId="0" applyFont="1" applyFill="1" applyBorder="1" applyAlignment="1" applyProtection="1">
      <alignment wrapText="1"/>
    </xf>
    <xf numFmtId="0" fontId="5" fillId="0" borderId="1" xfId="0" applyFont="1" applyFill="1" applyBorder="1" applyAlignment="1" applyProtection="1">
      <alignment vertical="top" wrapText="1"/>
    </xf>
    <xf numFmtId="0" fontId="3" fillId="0" borderId="1" xfId="0" applyFont="1" applyFill="1" applyBorder="1" applyAlignment="1" applyProtection="1">
      <alignment horizontal="center" wrapText="1"/>
    </xf>
    <xf numFmtId="0" fontId="41" fillId="0" borderId="1" xfId="0" applyFont="1" applyFill="1" applyBorder="1" applyAlignment="1" applyProtection="1">
      <alignment horizontal="center" vertical="top" wrapText="1"/>
    </xf>
    <xf numFmtId="0" fontId="41" fillId="0" borderId="0" xfId="0" applyFont="1" applyAlignment="1" applyProtection="1">
      <alignment horizontal="center" vertical="top" wrapText="1"/>
    </xf>
    <xf numFmtId="0" fontId="41" fillId="0" borderId="0" xfId="0" applyFont="1" applyFill="1" applyAlignment="1" applyProtection="1">
      <alignment horizontal="center" vertical="top" wrapText="1"/>
    </xf>
    <xf numFmtId="0" fontId="41" fillId="0" borderId="0" xfId="0"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indent="1"/>
    </xf>
    <xf numFmtId="0" fontId="2" fillId="0" borderId="1" xfId="0" applyFont="1" applyFill="1" applyBorder="1" applyAlignment="1" applyProtection="1">
      <alignment horizontal="left" vertical="center" wrapText="1" indent="1"/>
    </xf>
    <xf numFmtId="0" fontId="43" fillId="0" borderId="5" xfId="0" applyFont="1" applyFill="1" applyBorder="1" applyAlignment="1" applyProtection="1">
      <alignment vertical="center"/>
    </xf>
    <xf numFmtId="0" fontId="43" fillId="0" borderId="4" xfId="0" applyFont="1" applyFill="1" applyBorder="1" applyAlignment="1" applyProtection="1">
      <alignment vertical="center"/>
    </xf>
    <xf numFmtId="0" fontId="43" fillId="0" borderId="3" xfId="0" applyFont="1" applyFill="1" applyBorder="1" applyAlignment="1" applyProtection="1">
      <alignment vertical="center"/>
    </xf>
    <xf numFmtId="0" fontId="5" fillId="0" borderId="1" xfId="0" applyFont="1" applyFill="1" applyBorder="1" applyAlignment="1" applyProtection="1">
      <alignment horizontal="left" wrapText="1" indent="1"/>
    </xf>
    <xf numFmtId="0" fontId="5" fillId="0" borderId="0" xfId="0" applyFont="1" applyFill="1" applyBorder="1" applyAlignment="1" applyProtection="1">
      <alignment horizontal="left" vertical="top" wrapText="1" indent="2"/>
    </xf>
    <xf numFmtId="0" fontId="3" fillId="0" borderId="0" xfId="0" applyFont="1" applyFill="1" applyBorder="1" applyAlignment="1" applyProtection="1">
      <alignment horizontal="center" vertical="center" wrapText="1"/>
    </xf>
    <xf numFmtId="0" fontId="23" fillId="0" borderId="0" xfId="0" applyFont="1" applyFill="1" applyAlignment="1" applyProtection="1">
      <alignment vertical="top"/>
    </xf>
    <xf numFmtId="0" fontId="2" fillId="0" borderId="5" xfId="0" applyFont="1" applyFill="1" applyBorder="1" applyAlignment="1" applyProtection="1">
      <alignment horizontal="center" vertical="center"/>
    </xf>
    <xf numFmtId="0" fontId="2" fillId="0" borderId="15"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3" xfId="0" applyFont="1" applyFill="1" applyBorder="1" applyAlignment="1" applyProtection="1">
      <alignment vertical="center" wrapText="1"/>
    </xf>
    <xf numFmtId="0" fontId="2" fillId="0" borderId="21" xfId="0" applyFont="1" applyFill="1" applyBorder="1" applyProtection="1"/>
    <xf numFmtId="0" fontId="19" fillId="0" borderId="5" xfId="0" applyFont="1" applyFill="1" applyBorder="1" applyAlignment="1" applyProtection="1">
      <alignment horizontal="center" wrapText="1"/>
    </xf>
    <xf numFmtId="0" fontId="19" fillId="0" borderId="1" xfId="0" applyFont="1" applyFill="1" applyBorder="1" applyAlignment="1" applyProtection="1">
      <alignment horizontal="center" wrapText="1"/>
    </xf>
    <xf numFmtId="0" fontId="2" fillId="0" borderId="3" xfId="0" applyFont="1" applyFill="1" applyBorder="1" applyProtection="1"/>
    <xf numFmtId="0" fontId="23" fillId="0" borderId="0" xfId="0" applyFont="1" applyFill="1" applyAlignment="1" applyProtection="1">
      <alignment horizontal="left" vertical="top"/>
    </xf>
    <xf numFmtId="0" fontId="2" fillId="0" borderId="7" xfId="0" applyFont="1" applyFill="1" applyBorder="1" applyAlignment="1" applyProtection="1">
      <alignment horizontal="center" vertical="center"/>
    </xf>
    <xf numFmtId="0" fontId="2" fillId="0" borderId="6" xfId="0" applyFont="1" applyFill="1" applyBorder="1" applyProtection="1"/>
    <xf numFmtId="0" fontId="2" fillId="0" borderId="6" xfId="0" applyFont="1" applyFill="1" applyBorder="1" applyAlignment="1" applyProtection="1">
      <alignment horizontal="left" indent="2"/>
    </xf>
    <xf numFmtId="0" fontId="18" fillId="0" borderId="0" xfId="0" applyFont="1" applyFill="1" applyBorder="1" applyAlignment="1" applyProtection="1">
      <alignment horizontal="left"/>
    </xf>
    <xf numFmtId="0" fontId="22" fillId="0" borderId="0" xfId="0" applyFont="1" applyFill="1" applyBorder="1" applyAlignment="1" applyProtection="1">
      <alignment horizontal="center" wrapText="1"/>
    </xf>
    <xf numFmtId="0" fontId="44" fillId="0" borderId="0" xfId="0" applyFont="1" applyFill="1" applyAlignment="1" applyProtection="1">
      <alignment horizontal="right" vertical="top"/>
    </xf>
    <xf numFmtId="0" fontId="2" fillId="0" borderId="1" xfId="0" applyFont="1" applyBorder="1" applyAlignment="1">
      <alignment horizontal="center" vertical="center"/>
    </xf>
    <xf numFmtId="0" fontId="2" fillId="0" borderId="21" xfId="0" applyFont="1" applyBorder="1" applyProtection="1"/>
    <xf numFmtId="0" fontId="0" fillId="0" borderId="1" xfId="0" applyBorder="1" applyAlignment="1">
      <alignment horizontal="center" vertical="center"/>
    </xf>
    <xf numFmtId="0" fontId="3" fillId="3" borderId="1" xfId="0" applyFont="1" applyFill="1" applyBorder="1" applyAlignment="1" applyProtection="1">
      <alignment vertical="center"/>
    </xf>
    <xf numFmtId="0" fontId="3" fillId="0" borderId="0" xfId="0" applyFont="1" applyBorder="1" applyAlignment="1" applyProtection="1">
      <alignment horizontal="center" vertical="center"/>
    </xf>
    <xf numFmtId="0" fontId="2" fillId="0" borderId="1" xfId="0" applyFont="1" applyBorder="1" applyAlignment="1" applyProtection="1">
      <alignment vertical="center"/>
    </xf>
    <xf numFmtId="37" fontId="2" fillId="0" borderId="1" xfId="5" applyNumberFormat="1" applyFont="1" applyBorder="1" applyAlignment="1" applyProtection="1">
      <alignment horizontal="center" vertical="center"/>
    </xf>
    <xf numFmtId="37" fontId="2" fillId="0" borderId="0" xfId="5" applyNumberFormat="1" applyFont="1" applyBorder="1" applyAlignment="1" applyProtection="1">
      <alignment vertical="center"/>
    </xf>
    <xf numFmtId="37" fontId="3" fillId="0" borderId="1" xfId="5" applyNumberFormat="1" applyFont="1" applyBorder="1" applyAlignment="1" applyProtection="1">
      <alignment horizontal="center" vertical="center"/>
    </xf>
    <xf numFmtId="0" fontId="23" fillId="0" borderId="0" xfId="0" applyFont="1" applyAlignment="1" applyProtection="1">
      <alignment horizontal="left" vertical="top"/>
    </xf>
    <xf numFmtId="49" fontId="45" fillId="0" borderId="1" xfId="0" applyNumberFormat="1" applyFont="1" applyBorder="1" applyAlignment="1">
      <alignment horizontal="center" vertical="center"/>
    </xf>
    <xf numFmtId="49" fontId="46" fillId="0" borderId="0" xfId="0" applyNumberFormat="1" applyFont="1" applyBorder="1" applyAlignment="1" applyProtection="1">
      <alignment horizontal="center" vertical="center"/>
    </xf>
    <xf numFmtId="0" fontId="0" fillId="0" borderId="1" xfId="0" applyBorder="1" applyAlignment="1">
      <alignment horizontal="right" vertical="top"/>
    </xf>
    <xf numFmtId="0" fontId="2" fillId="0" borderId="6" xfId="0" applyFont="1" applyBorder="1" applyAlignment="1" applyProtection="1">
      <alignment horizontal="left" vertical="top"/>
    </xf>
    <xf numFmtId="0" fontId="2" fillId="0" borderId="6" xfId="0" applyFont="1" applyBorder="1" applyAlignment="1" applyProtection="1"/>
    <xf numFmtId="0" fontId="3" fillId="3" borderId="1" xfId="0" applyFont="1" applyFill="1" applyBorder="1" applyProtection="1"/>
    <xf numFmtId="0" fontId="47" fillId="3" borderId="1" xfId="0" applyFont="1" applyFill="1" applyBorder="1" applyAlignment="1" applyProtection="1">
      <alignment horizontal="center" vertical="center" wrapText="1"/>
    </xf>
    <xf numFmtId="0" fontId="48" fillId="3" borderId="1" xfId="0" applyFont="1" applyFill="1" applyBorder="1" applyAlignment="1" applyProtection="1">
      <alignment horizontal="center" vertical="center" wrapText="1"/>
    </xf>
    <xf numFmtId="0" fontId="2" fillId="0" borderId="6" xfId="0" applyFont="1" applyBorder="1" applyAlignment="1" applyProtection="1">
      <alignment horizontal="center" wrapText="1"/>
    </xf>
    <xf numFmtId="2" fontId="2" fillId="0" borderId="1" xfId="0" applyNumberFormat="1" applyFont="1" applyBorder="1" applyAlignment="1">
      <alignment horizontal="right" wrapText="1"/>
    </xf>
    <xf numFmtId="169" fontId="0" fillId="0" borderId="1" xfId="0" applyNumberFormat="1" applyBorder="1" applyAlignment="1">
      <alignment horizontal="right"/>
    </xf>
    <xf numFmtId="49" fontId="0" fillId="0" borderId="1" xfId="0" applyNumberFormat="1" applyBorder="1" applyAlignment="1">
      <alignment horizontal="center" vertical="center"/>
    </xf>
    <xf numFmtId="0" fontId="2" fillId="0" borderId="6" xfId="0" applyFont="1" applyBorder="1" applyAlignment="1" applyProtection="1">
      <alignment horizontal="center" vertical="center"/>
    </xf>
    <xf numFmtId="0" fontId="2" fillId="0" borderId="6" xfId="0" applyFont="1" applyBorder="1" applyAlignment="1" applyProtection="1">
      <alignment horizontal="center" vertical="top" wrapText="1"/>
    </xf>
    <xf numFmtId="0" fontId="0" fillId="0" borderId="1" xfId="0" applyBorder="1"/>
    <xf numFmtId="0" fontId="2" fillId="0" borderId="6" xfId="0" applyFont="1" applyFill="1" applyBorder="1" applyAlignment="1" applyProtection="1">
      <alignment horizontal="center" vertical="top" wrapText="1"/>
    </xf>
    <xf numFmtId="0" fontId="18" fillId="0" borderId="0" xfId="0" applyFont="1" applyBorder="1" applyAlignment="1" applyProtection="1">
      <alignment wrapText="1"/>
    </xf>
    <xf numFmtId="0" fontId="2" fillId="0" borderId="0" xfId="0" applyFont="1" applyBorder="1" applyAlignment="1" applyProtection="1">
      <alignment horizontal="left" vertical="top" wrapText="1"/>
    </xf>
    <xf numFmtId="0" fontId="1" fillId="0" borderId="0" xfId="0" applyFont="1" applyFill="1" applyAlignment="1" applyProtection="1">
      <alignment horizontal="center" vertical="center"/>
    </xf>
    <xf numFmtId="0" fontId="3" fillId="0" borderId="0" xfId="0" applyFont="1" applyFill="1" applyAlignment="1" applyProtection="1">
      <alignment horizontal="left" vertical="top"/>
    </xf>
    <xf numFmtId="0" fontId="3" fillId="0" borderId="1" xfId="0" applyFont="1" applyFill="1" applyBorder="1" applyAlignment="1" applyProtection="1">
      <alignment horizontal="center"/>
    </xf>
    <xf numFmtId="0" fontId="2" fillId="0" borderId="6" xfId="0" applyFont="1" applyBorder="1" applyAlignment="1" applyProtection="1">
      <alignment horizontal="center"/>
    </xf>
    <xf numFmtId="0" fontId="2" fillId="0" borderId="0" xfId="0" applyFont="1" applyAlignment="1" applyProtection="1">
      <alignment horizontal="left" vertical="top"/>
    </xf>
    <xf numFmtId="0" fontId="2" fillId="0" borderId="0" xfId="0" applyFont="1" applyBorder="1" applyAlignment="1" applyProtection="1">
      <alignment horizontal="left" vertical="top" wrapText="1" indent="3"/>
    </xf>
    <xf numFmtId="0" fontId="3" fillId="0" borderId="0" xfId="0" applyFont="1" applyAlignment="1" applyProtection="1">
      <alignment horizontal="left" vertical="top" wrapText="1"/>
    </xf>
    <xf numFmtId="0" fontId="3" fillId="3" borderId="1" xfId="0" applyFont="1" applyFill="1" applyBorder="1" applyAlignment="1" applyProtection="1">
      <alignment horizontal="center" vertical="center" wrapText="1"/>
    </xf>
    <xf numFmtId="49" fontId="2" fillId="0" borderId="5" xfId="0" applyNumberFormat="1" applyFont="1" applyBorder="1" applyAlignment="1" applyProtection="1">
      <alignment horizontal="center" vertical="center"/>
    </xf>
    <xf numFmtId="0" fontId="2" fillId="0" borderId="1" xfId="0" applyFont="1" applyBorder="1" applyProtection="1"/>
    <xf numFmtId="0" fontId="2" fillId="3" borderId="1" xfId="0" applyFont="1" applyFill="1" applyBorder="1" applyProtection="1"/>
    <xf numFmtId="0" fontId="3" fillId="0" borderId="0" xfId="0" applyFont="1" applyAlignment="1" applyProtection="1">
      <alignment horizontal="left" vertical="top"/>
    </xf>
    <xf numFmtId="0" fontId="2" fillId="0" borderId="0" xfId="0" applyFont="1" applyProtection="1"/>
    <xf numFmtId="0" fontId="2" fillId="0" borderId="0" xfId="0" applyFont="1" applyFill="1" applyAlignment="1" applyProtection="1">
      <alignment horizontal="left" vertical="center"/>
    </xf>
    <xf numFmtId="0" fontId="2" fillId="3" borderId="1" xfId="0" applyFont="1" applyFill="1" applyBorder="1" applyAlignment="1" applyProtection="1">
      <alignment horizontal="center"/>
    </xf>
    <xf numFmtId="0" fontId="5" fillId="0" borderId="1" xfId="0" applyFont="1" applyBorder="1" applyAlignment="1" applyProtection="1">
      <alignment horizontal="left" vertical="top" wrapText="1" indent="1"/>
    </xf>
    <xf numFmtId="168" fontId="2" fillId="0" borderId="1" xfId="4" applyNumberFormat="1" applyFont="1" applyBorder="1" applyAlignment="1" applyProtection="1">
      <alignment horizontal="center" vertical="center"/>
    </xf>
    <xf numFmtId="0" fontId="11" fillId="3" borderId="1" xfId="0" applyFont="1" applyFill="1" applyBorder="1" applyAlignment="1" applyProtection="1">
      <alignment horizontal="left" vertical="top" wrapText="1"/>
    </xf>
    <xf numFmtId="168" fontId="2" fillId="3" borderId="1" xfId="4" applyNumberFormat="1" applyFont="1" applyFill="1" applyBorder="1" applyAlignment="1" applyProtection="1">
      <alignment horizontal="right"/>
    </xf>
    <xf numFmtId="0" fontId="2" fillId="0" borderId="1" xfId="0" applyFont="1" applyBorder="1" applyAlignment="1" applyProtection="1">
      <alignment horizontal="left" vertical="top" wrapText="1" indent="1"/>
    </xf>
    <xf numFmtId="0" fontId="3" fillId="3" borderId="3" xfId="0" applyFont="1" applyFill="1" applyBorder="1" applyAlignment="1" applyProtection="1">
      <alignment horizontal="left" vertical="top" wrapText="1"/>
    </xf>
    <xf numFmtId="168" fontId="2" fillId="3" borderId="4" xfId="4" applyNumberFormat="1" applyFont="1" applyFill="1" applyBorder="1" applyAlignment="1" applyProtection="1">
      <alignment horizontal="right"/>
    </xf>
    <xf numFmtId="168" fontId="2" fillId="3" borderId="5" xfId="4" applyNumberFormat="1" applyFont="1" applyFill="1" applyBorder="1" applyAlignment="1" applyProtection="1">
      <alignment horizontal="right"/>
    </xf>
    <xf numFmtId="10" fontId="2" fillId="0" borderId="4" xfId="0" applyNumberFormat="1" applyFont="1" applyBorder="1" applyAlignment="1" applyProtection="1">
      <alignment horizontal="center"/>
    </xf>
    <xf numFmtId="168" fontId="2" fillId="0" borderId="1" xfId="0" applyNumberFormat="1" applyFont="1" applyBorder="1" applyAlignment="1" applyProtection="1">
      <alignment horizontal="center" vertical="center"/>
    </xf>
    <xf numFmtId="168" fontId="2" fillId="0" borderId="1" xfId="0" applyNumberFormat="1" applyFont="1" applyFill="1" applyBorder="1" applyAlignment="1" applyProtection="1">
      <alignment horizontal="center"/>
    </xf>
    <xf numFmtId="168" fontId="2" fillId="2" borderId="1" xfId="0" applyNumberFormat="1" applyFont="1" applyFill="1" applyBorder="1" applyAlignment="1" applyProtection="1">
      <alignment horizontal="right"/>
    </xf>
    <xf numFmtId="172" fontId="2" fillId="0" borderId="1" xfId="0" applyNumberFormat="1" applyFont="1" applyBorder="1" applyAlignment="1" applyProtection="1">
      <alignment horizontal="center" vertical="center" wrapText="1"/>
    </xf>
    <xf numFmtId="0" fontId="5" fillId="0" borderId="1" xfId="0" applyFont="1" applyBorder="1" applyAlignment="1" applyProtection="1">
      <alignment horizontal="left" vertical="top" wrapText="1" indent="2"/>
    </xf>
    <xf numFmtId="0" fontId="2" fillId="0" borderId="3"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1" fillId="2" borderId="0" xfId="0" applyFont="1" applyFill="1" applyAlignment="1" applyProtection="1">
      <alignment horizontal="center" vertical="center"/>
    </xf>
    <xf numFmtId="0" fontId="2" fillId="0" borderId="0" xfId="0" applyFont="1" applyAlignment="1" applyProtection="1"/>
    <xf numFmtId="0" fontId="2" fillId="0" borderId="0" xfId="0" applyFont="1" applyAlignment="1" applyProtection="1">
      <alignment horizontal="left" vertical="top" wrapText="1"/>
    </xf>
    <xf numFmtId="0" fontId="2" fillId="0" borderId="0" xfId="0" applyFont="1" applyBorder="1" applyAlignment="1" applyProtection="1">
      <alignment horizontal="left" wrapText="1"/>
    </xf>
    <xf numFmtId="0" fontId="4" fillId="0" borderId="3" xfId="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Fill="1" applyBorder="1" applyAlignment="1" applyProtection="1">
      <alignment horizontal="left" vertical="top" wrapText="1"/>
    </xf>
    <xf numFmtId="0" fontId="5" fillId="0" borderId="3" xfId="2" applyFont="1" applyBorder="1" applyAlignment="1">
      <alignment horizontal="left" vertical="top" wrapText="1"/>
    </xf>
    <xf numFmtId="0" fontId="5" fillId="0" borderId="5" xfId="2" applyFont="1" applyBorder="1" applyAlignment="1">
      <alignment horizontal="left" vertical="top" wrapText="1"/>
    </xf>
    <xf numFmtId="0" fontId="5" fillId="0" borderId="3" xfId="1" applyFont="1" applyBorder="1" applyAlignment="1" applyProtection="1">
      <alignment horizontal="left" vertical="top" wrapText="1"/>
    </xf>
    <xf numFmtId="0" fontId="5" fillId="0" borderId="5" xfId="1" applyFont="1" applyBorder="1" applyAlignment="1" applyProtection="1">
      <alignment horizontal="left" vertical="top" wrapText="1"/>
    </xf>
    <xf numFmtId="0" fontId="4" fillId="0" borderId="6" xfId="1" applyFill="1" applyBorder="1" applyAlignment="1" applyProtection="1">
      <alignment horizontal="left" wrapText="1"/>
    </xf>
    <xf numFmtId="0" fontId="2" fillId="0" borderId="6" xfId="0" applyFont="1" applyFill="1" applyBorder="1" applyAlignment="1" applyProtection="1">
      <alignment horizontal="left"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2" fillId="0" borderId="6" xfId="0" applyFont="1" applyBorder="1" applyAlignment="1" applyProtection="1">
      <alignment horizontal="left"/>
    </xf>
    <xf numFmtId="0" fontId="3" fillId="0" borderId="6" xfId="0" applyFont="1" applyBorder="1" applyAlignment="1" applyProtection="1">
      <alignment horizontal="left"/>
    </xf>
    <xf numFmtId="0" fontId="2" fillId="0" borderId="7" xfId="0" applyFont="1" applyFill="1" applyBorder="1" applyAlignment="1" applyProtection="1">
      <alignment horizontal="left" vertical="top" wrapText="1"/>
    </xf>
    <xf numFmtId="0" fontId="3" fillId="0" borderId="0" xfId="0" applyFont="1" applyBorder="1" applyAlignment="1" applyProtection="1">
      <alignment horizontal="left" vertical="center" wrapText="1"/>
    </xf>
    <xf numFmtId="0" fontId="2" fillId="0" borderId="0" xfId="0" applyFont="1" applyBorder="1" applyAlignment="1" applyProtection="1"/>
    <xf numFmtId="0" fontId="6" fillId="0" borderId="0" xfId="0" applyFont="1" applyAlignment="1" applyProtection="1">
      <alignment horizontal="left" vertical="top" wrapText="1"/>
    </xf>
    <xf numFmtId="0" fontId="0" fillId="0" borderId="0" xfId="0" applyAlignment="1" applyProtection="1">
      <alignment horizontal="left" vertical="top" wrapText="1"/>
    </xf>
    <xf numFmtId="0" fontId="2" fillId="0" borderId="0" xfId="0" applyFont="1" applyAlignment="1" applyProtection="1">
      <alignment horizontal="left" vertical="top" wrapText="1" indent="1"/>
    </xf>
    <xf numFmtId="0" fontId="2" fillId="0" borderId="0" xfId="0" applyFont="1" applyBorder="1" applyAlignment="1" applyProtection="1">
      <alignment horizontal="left" vertical="top" wrapText="1" indent="4"/>
    </xf>
    <xf numFmtId="0" fontId="2" fillId="0" borderId="6" xfId="0" applyFont="1" applyBorder="1" applyAlignment="1" applyProtection="1">
      <alignment horizontal="left" vertical="top" wrapText="1" indent="4"/>
    </xf>
    <xf numFmtId="0" fontId="2" fillId="0" borderId="8" xfId="0" applyFont="1" applyBorder="1" applyAlignment="1" applyProtection="1">
      <alignment horizontal="left" vertical="top" wrapText="1"/>
    </xf>
    <xf numFmtId="0" fontId="0" fillId="0" borderId="9" xfId="0" applyBorder="1" applyAlignment="1" applyProtection="1">
      <alignment horizontal="left" vertical="top" wrapText="1"/>
    </xf>
    <xf numFmtId="0" fontId="18" fillId="0" borderId="3" xfId="0" applyFont="1" applyBorder="1" applyAlignment="1" applyProtection="1">
      <alignment horizontal="left" vertical="top" wrapText="1"/>
    </xf>
    <xf numFmtId="0" fontId="18" fillId="0" borderId="4" xfId="0" applyFont="1" applyBorder="1" applyAlignment="1" applyProtection="1">
      <alignment horizontal="left" vertical="top" wrapText="1"/>
    </xf>
    <xf numFmtId="0" fontId="31" fillId="0" borderId="0" xfId="0" applyFont="1" applyBorder="1" applyAlignment="1" applyProtection="1">
      <alignment horizontal="center" vertical="center" wrapText="1"/>
    </xf>
    <xf numFmtId="0" fontId="32" fillId="0" borderId="0" xfId="0" applyFont="1" applyBorder="1" applyAlignment="1" applyProtection="1">
      <alignment horizontal="center" vertical="center" wrapText="1"/>
    </xf>
    <xf numFmtId="0" fontId="33" fillId="3"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0" fillId="3" borderId="1" xfId="0" applyFill="1" applyBorder="1" applyAlignment="1" applyProtection="1">
      <alignment horizontal="center"/>
    </xf>
    <xf numFmtId="0" fontId="22" fillId="0" borderId="3" xfId="0" applyFont="1" applyBorder="1" applyAlignment="1" applyProtection="1">
      <alignment horizontal="left" vertical="top" wrapText="1"/>
    </xf>
    <xf numFmtId="0" fontId="22" fillId="0" borderId="4" xfId="0" applyFont="1" applyBorder="1" applyAlignment="1" applyProtection="1">
      <alignment horizontal="left" vertical="top" wrapText="1"/>
    </xf>
    <xf numFmtId="0" fontId="3" fillId="0" borderId="0" xfId="0" applyFont="1" applyAlignment="1" applyProtection="1">
      <alignment horizontal="center" vertical="center" wrapText="1"/>
    </xf>
    <xf numFmtId="0" fontId="2" fillId="0" borderId="0" xfId="0" applyFont="1" applyBorder="1" applyAlignment="1" applyProtection="1">
      <alignment horizontal="left" vertical="top" wrapText="1"/>
    </xf>
    <xf numFmtId="0" fontId="27" fillId="0" borderId="6" xfId="0" applyFont="1" applyBorder="1" applyAlignment="1" applyProtection="1">
      <alignment horizontal="center" vertical="center" wrapText="1"/>
    </xf>
    <xf numFmtId="0" fontId="27" fillId="3" borderId="2" xfId="0" applyFont="1" applyFill="1" applyBorder="1" applyAlignment="1" applyProtection="1">
      <alignment horizontal="center" vertical="center" wrapText="1"/>
    </xf>
    <xf numFmtId="0" fontId="27" fillId="3" borderId="20" xfId="0" applyFont="1" applyFill="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0" fillId="0" borderId="1" xfId="0" applyBorder="1" applyAlignment="1" applyProtection="1">
      <alignment vertical="center"/>
    </xf>
    <xf numFmtId="0" fontId="5" fillId="0" borderId="3" xfId="0" applyFont="1" applyFill="1" applyBorder="1" applyAlignment="1" applyProtection="1"/>
    <xf numFmtId="0" fontId="0" fillId="0" borderId="5" xfId="0" applyFill="1" applyBorder="1" applyAlignment="1" applyProtection="1"/>
    <xf numFmtId="0" fontId="0" fillId="0" borderId="1" xfId="0" applyFill="1" applyBorder="1" applyAlignment="1" applyProtection="1">
      <alignment vertical="center"/>
    </xf>
    <xf numFmtId="0" fontId="2" fillId="0" borderId="3" xfId="0" applyFont="1" applyFill="1" applyBorder="1" applyAlignment="1" applyProtection="1"/>
    <xf numFmtId="0" fontId="0" fillId="0" borderId="3" xfId="0" applyFill="1" applyBorder="1" applyAlignment="1" applyProtection="1">
      <alignment vertical="center" wrapText="1"/>
    </xf>
    <xf numFmtId="0" fontId="0" fillId="0" borderId="5" xfId="0" applyFill="1" applyBorder="1" applyAlignment="1" applyProtection="1">
      <alignment vertical="center" wrapText="1"/>
    </xf>
    <xf numFmtId="0" fontId="3" fillId="0" borderId="1" xfId="0" applyFont="1" applyBorder="1" applyAlignment="1" applyProtection="1">
      <alignment vertical="center"/>
    </xf>
    <xf numFmtId="0" fontId="0" fillId="3" borderId="1" xfId="0" applyFill="1" applyBorder="1" applyAlignment="1" applyProtection="1">
      <alignment vertical="center"/>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1" applyFont="1" applyAlignment="1" applyProtection="1">
      <alignment vertical="top" wrapText="1"/>
    </xf>
    <xf numFmtId="0" fontId="0" fillId="0" borderId="2" xfId="0" applyFill="1" applyBorder="1" applyAlignment="1" applyProtection="1">
      <alignment horizontal="center" vertical="center"/>
    </xf>
    <xf numFmtId="0" fontId="0" fillId="0" borderId="20" xfId="0"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8" fillId="0" borderId="0" xfId="0" applyFont="1" applyFill="1" applyBorder="1" applyAlignment="1" applyProtection="1">
      <alignment horizontal="left"/>
    </xf>
    <xf numFmtId="0" fontId="2" fillId="0" borderId="0" xfId="0" applyFont="1" applyFill="1" applyBorder="1" applyAlignment="1" applyProtection="1">
      <alignment horizontal="left"/>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left" vertical="top"/>
    </xf>
    <xf numFmtId="0" fontId="2" fillId="0" borderId="0" xfId="0" applyFont="1" applyFill="1" applyAlignment="1" applyProtection="1">
      <alignment horizontal="left" vertical="top"/>
    </xf>
    <xf numFmtId="0" fontId="2" fillId="0" borderId="0" xfId="0" applyFont="1" applyFill="1" applyAlignment="1" applyProtection="1">
      <alignment wrapText="1"/>
    </xf>
    <xf numFmtId="0" fontId="2" fillId="0" borderId="0" xfId="0" applyFont="1" applyFill="1" applyAlignment="1" applyProtection="1">
      <alignment horizontal="left" vertical="center" wrapText="1"/>
    </xf>
    <xf numFmtId="0" fontId="2" fillId="0" borderId="3"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4" xfId="0" applyFont="1" applyFill="1" applyBorder="1" applyAlignment="1" applyProtection="1"/>
    <xf numFmtId="0" fontId="2" fillId="0" borderId="5" xfId="0" applyFont="1" applyFill="1" applyBorder="1" applyAlignment="1" applyProtection="1"/>
    <xf numFmtId="0" fontId="3" fillId="0" borderId="0" xfId="0" applyFont="1" applyFill="1" applyBorder="1" applyAlignment="1" applyProtection="1">
      <alignment horizontal="left" vertical="top" wrapText="1"/>
    </xf>
    <xf numFmtId="0" fontId="2" fillId="0" borderId="0" xfId="0" applyFont="1" applyFill="1" applyAlignment="1" applyProtection="1"/>
    <xf numFmtId="0" fontId="2" fillId="0" borderId="6" xfId="0" applyFont="1" applyFill="1" applyBorder="1" applyAlignment="1" applyProtection="1">
      <alignment horizontal="center" wrapText="1"/>
    </xf>
    <xf numFmtId="0" fontId="3" fillId="0" borderId="6" xfId="0" applyFont="1" applyFill="1" applyBorder="1" applyAlignment="1" applyProtection="1">
      <alignment vertical="top" wrapText="1"/>
    </xf>
    <xf numFmtId="0" fontId="2" fillId="0" borderId="6" xfId="0" applyFont="1" applyFill="1" applyBorder="1" applyAlignment="1" applyProtection="1">
      <alignment vertical="top" wrapText="1"/>
    </xf>
    <xf numFmtId="0" fontId="11" fillId="0" borderId="8" xfId="0" applyFont="1" applyFill="1" applyBorder="1" applyAlignment="1" applyProtection="1"/>
    <xf numFmtId="0" fontId="2" fillId="0" borderId="9" xfId="0" applyFont="1" applyFill="1" applyBorder="1" applyAlignment="1" applyProtection="1"/>
    <xf numFmtId="0" fontId="2" fillId="0" borderId="21" xfId="0" applyFont="1" applyFill="1" applyBorder="1" applyAlignment="1" applyProtection="1"/>
    <xf numFmtId="0" fontId="3" fillId="0" borderId="1" xfId="0" applyFont="1" applyFill="1" applyBorder="1" applyAlignment="1" applyProtection="1">
      <alignment horizontal="center"/>
    </xf>
    <xf numFmtId="0" fontId="2" fillId="0" borderId="1" xfId="0" applyFont="1" applyFill="1" applyBorder="1" applyAlignment="1" applyProtection="1"/>
    <xf numFmtId="0" fontId="11" fillId="0" borderId="0" xfId="0" applyFont="1" applyFill="1" applyBorder="1" applyAlignment="1" applyProtection="1"/>
    <xf numFmtId="0" fontId="2" fillId="0" borderId="0" xfId="0" applyFont="1" applyFill="1" applyBorder="1" applyAlignment="1" applyProtection="1"/>
    <xf numFmtId="0" fontId="39" fillId="0" borderId="0" xfId="0" applyFont="1" applyFill="1" applyBorder="1" applyAlignment="1" applyProtection="1">
      <alignment horizontal="left" indent="1"/>
    </xf>
    <xf numFmtId="0" fontId="39" fillId="0" borderId="8" xfId="0" applyFont="1" applyFill="1" applyBorder="1" applyAlignment="1" applyProtection="1">
      <alignment horizontal="left" indent="1"/>
    </xf>
    <xf numFmtId="0" fontId="2" fillId="0" borderId="0" xfId="0" applyFont="1" applyFill="1" applyAlignment="1" applyProtection="1">
      <alignment horizontal="left" vertical="center" wrapText="1" indent="1"/>
    </xf>
    <xf numFmtId="0" fontId="2" fillId="0" borderId="21" xfId="0" applyFont="1" applyFill="1" applyBorder="1" applyAlignment="1" applyProtection="1">
      <alignment horizontal="left" vertical="center" wrapText="1" indent="1"/>
    </xf>
    <xf numFmtId="0" fontId="2" fillId="0" borderId="0" xfId="0" applyFont="1" applyFill="1" applyBorder="1" applyAlignment="1" applyProtection="1">
      <alignment horizontal="left" vertical="center" wrapText="1" indent="1"/>
    </xf>
    <xf numFmtId="0" fontId="5" fillId="0" borderId="21" xfId="0" applyFont="1" applyFill="1" applyBorder="1" applyAlignment="1" applyProtection="1">
      <alignment horizontal="left" vertical="center" wrapText="1" indent="1"/>
    </xf>
    <xf numFmtId="0" fontId="5" fillId="0" borderId="0" xfId="0" applyFont="1" applyFill="1" applyBorder="1" applyAlignment="1" applyProtection="1">
      <alignment horizontal="left" vertical="center" wrapText="1" indent="1"/>
    </xf>
    <xf numFmtId="0" fontId="3" fillId="0" borderId="0" xfId="0" applyFont="1" applyFill="1" applyAlignment="1" applyProtection="1">
      <alignment vertical="top" wrapText="1"/>
    </xf>
    <xf numFmtId="0" fontId="2" fillId="0" borderId="0" xfId="0" applyFont="1" applyFill="1" applyBorder="1" applyAlignment="1" applyProtection="1">
      <alignment horizontal="left" vertical="top" wrapText="1" indent="1"/>
    </xf>
    <xf numFmtId="0" fontId="5" fillId="0" borderId="0" xfId="0" applyFont="1" applyFill="1" applyBorder="1" applyAlignment="1" applyProtection="1">
      <alignment horizontal="left" vertical="top" wrapText="1" indent="1"/>
    </xf>
    <xf numFmtId="0" fontId="2" fillId="0" borderId="0" xfId="0" applyFont="1" applyFill="1" applyAlignment="1" applyProtection="1">
      <alignment vertical="top" wrapText="1"/>
    </xf>
    <xf numFmtId="0" fontId="2" fillId="0" borderId="0" xfId="0" applyFont="1" applyFill="1" applyAlignment="1" applyProtection="1">
      <alignment vertical="top"/>
    </xf>
    <xf numFmtId="0" fontId="5" fillId="0" borderId="0" xfId="0" applyFont="1" applyFill="1" applyBorder="1" applyAlignment="1" applyProtection="1">
      <alignment horizontal="left" indent="1"/>
    </xf>
    <xf numFmtId="0" fontId="2" fillId="0" borderId="0" xfId="0" applyFont="1" applyFill="1" applyBorder="1" applyAlignment="1" applyProtection="1">
      <alignment horizontal="left" indent="1"/>
    </xf>
    <xf numFmtId="0" fontId="2" fillId="0" borderId="0" xfId="0" applyFont="1" applyFill="1" applyBorder="1" applyAlignment="1" applyProtection="1">
      <alignment horizontal="left" wrapText="1" indent="1"/>
    </xf>
    <xf numFmtId="0" fontId="2" fillId="0" borderId="0" xfId="0" applyFont="1" applyFill="1" applyBorder="1" applyAlignment="1" applyProtection="1">
      <alignment horizontal="left" vertical="top" wrapText="1" indent="2"/>
    </xf>
    <xf numFmtId="0" fontId="5" fillId="0"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3" fillId="0" borderId="0" xfId="0" applyFont="1" applyFill="1" applyAlignment="1" applyProtection="1">
      <alignment horizontal="left" vertical="top" wrapText="1"/>
    </xf>
    <xf numFmtId="0" fontId="11" fillId="0" borderId="0" xfId="0"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8" xfId="0" applyFont="1" applyFill="1" applyBorder="1" applyAlignment="1" applyProtection="1">
      <alignment wrapText="1"/>
    </xf>
    <xf numFmtId="0" fontId="2" fillId="0" borderId="9" xfId="0" applyFont="1" applyFill="1" applyBorder="1" applyAlignment="1" applyProtection="1">
      <alignment wrapText="1"/>
    </xf>
    <xf numFmtId="0" fontId="2" fillId="0" borderId="21" xfId="0" applyFont="1" applyFill="1" applyBorder="1" applyAlignment="1" applyProtection="1">
      <alignment wrapText="1"/>
    </xf>
    <xf numFmtId="0" fontId="2" fillId="0" borderId="2" xfId="0" applyFont="1" applyFill="1" applyBorder="1" applyAlignment="1" applyProtection="1">
      <alignment horizontal="center" vertical="top" wrapText="1"/>
    </xf>
    <xf numFmtId="0" fontId="2" fillId="0" borderId="20" xfId="0" applyFont="1" applyFill="1" applyBorder="1" applyAlignment="1" applyProtection="1">
      <alignment horizontal="center" vertical="top" wrapText="1"/>
    </xf>
    <xf numFmtId="0" fontId="11" fillId="0" borderId="3" xfId="0" applyFont="1" applyFill="1" applyBorder="1" applyAlignment="1" applyProtection="1">
      <alignment horizontal="center" vertical="top" wrapText="1"/>
    </xf>
    <xf numFmtId="0" fontId="2" fillId="0" borderId="4" xfId="0" applyFont="1" applyFill="1" applyBorder="1" applyAlignment="1" applyProtection="1">
      <alignment horizontal="center" vertical="top" wrapText="1"/>
    </xf>
    <xf numFmtId="0" fontId="2" fillId="0" borderId="4" xfId="0" applyFont="1" applyFill="1" applyBorder="1" applyAlignment="1" applyProtection="1">
      <alignment wrapText="1"/>
    </xf>
    <xf numFmtId="0" fontId="2" fillId="0" borderId="5" xfId="0" applyFont="1" applyFill="1" applyBorder="1" applyAlignment="1" applyProtection="1">
      <alignment wrapText="1"/>
    </xf>
    <xf numFmtId="0" fontId="2" fillId="0" borderId="0" xfId="0" applyFont="1" applyFill="1" applyBorder="1" applyAlignment="1" applyProtection="1">
      <alignment vertical="top" wrapText="1"/>
    </xf>
    <xf numFmtId="0" fontId="5" fillId="0" borderId="0" xfId="0" applyFont="1" applyFill="1" applyBorder="1" applyAlignment="1" applyProtection="1"/>
    <xf numFmtId="0" fontId="5" fillId="0" borderId="0" xfId="0" applyFont="1" applyFill="1" applyBorder="1" applyAlignment="1" applyProtection="1">
      <alignment vertical="top" wrapText="1"/>
    </xf>
    <xf numFmtId="0" fontId="2" fillId="0" borderId="10"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2" fillId="0" borderId="15"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16" xfId="0" applyFont="1" applyFill="1" applyBorder="1" applyAlignment="1" applyProtection="1">
      <alignment horizontal="left" vertical="top" wrapText="1"/>
    </xf>
    <xf numFmtId="0" fontId="39" fillId="0" borderId="0" xfId="0" applyFont="1" applyFill="1" applyAlignment="1" applyProtection="1">
      <alignment vertical="top" wrapText="1"/>
    </xf>
    <xf numFmtId="0" fontId="2" fillId="0" borderId="6" xfId="0" applyFont="1" applyFill="1" applyBorder="1" applyAlignment="1" applyProtection="1">
      <alignment horizontal="left"/>
    </xf>
    <xf numFmtId="0" fontId="2" fillId="0" borderId="1" xfId="0" applyFont="1" applyFill="1" applyBorder="1" applyAlignment="1" applyProtection="1">
      <alignment horizontal="left" vertical="top" wrapText="1"/>
    </xf>
    <xf numFmtId="0" fontId="11" fillId="0" borderId="0" xfId="0" applyFont="1" applyFill="1" applyAlignment="1" applyProtection="1">
      <alignment horizontal="left" vertical="top" wrapText="1" indent="2"/>
    </xf>
    <xf numFmtId="0" fontId="3" fillId="0" borderId="0" xfId="0" applyFont="1" applyFill="1" applyAlignment="1" applyProtection="1">
      <alignment horizontal="left"/>
    </xf>
    <xf numFmtId="0" fontId="2" fillId="0" borderId="0" xfId="0" applyFont="1" applyFill="1" applyAlignment="1" applyProtection="1">
      <alignment horizontal="left"/>
    </xf>
    <xf numFmtId="0" fontId="3" fillId="0" borderId="1" xfId="0" applyFont="1" applyFill="1" applyBorder="1" applyAlignment="1" applyProtection="1">
      <alignment horizontal="center" vertical="top" wrapText="1"/>
    </xf>
    <xf numFmtId="0" fontId="2" fillId="0" borderId="1" xfId="0" applyFont="1" applyFill="1" applyBorder="1" applyAlignment="1" applyProtection="1">
      <alignment horizontal="left" vertical="top"/>
    </xf>
    <xf numFmtId="0" fontId="11" fillId="0" borderId="1" xfId="0" applyFont="1" applyFill="1" applyBorder="1" applyAlignment="1" applyProtection="1">
      <alignment horizontal="center" vertical="top" wrapText="1"/>
    </xf>
    <xf numFmtId="0" fontId="2" fillId="0" borderId="8" xfId="0" applyFont="1" applyFill="1" applyBorder="1" applyAlignment="1" applyProtection="1">
      <alignment horizontal="left" vertical="top" wrapText="1" indent="8"/>
    </xf>
    <xf numFmtId="0" fontId="2" fillId="0" borderId="9" xfId="0" applyFont="1" applyFill="1" applyBorder="1" applyAlignment="1" applyProtection="1">
      <alignment horizontal="left" vertical="top" wrapText="1" indent="8"/>
    </xf>
    <xf numFmtId="0" fontId="2" fillId="0" borderId="21" xfId="0" applyFont="1" applyFill="1" applyBorder="1" applyAlignment="1" applyProtection="1">
      <alignment horizontal="left" vertical="top" wrapText="1" indent="8"/>
    </xf>
    <xf numFmtId="0" fontId="2" fillId="0" borderId="10" xfId="0" applyFont="1" applyFill="1" applyBorder="1" applyAlignment="1" applyProtection="1">
      <alignment horizontal="left"/>
    </xf>
    <xf numFmtId="0" fontId="2" fillId="0" borderId="11" xfId="0" applyFont="1" applyFill="1" applyBorder="1" applyAlignment="1" applyProtection="1">
      <alignment horizontal="left"/>
    </xf>
    <xf numFmtId="0" fontId="2" fillId="0" borderId="9"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3" fillId="0" borderId="0" xfId="0" applyFont="1" applyFill="1" applyAlignment="1" applyProtection="1">
      <alignment horizontal="left" indent="1"/>
    </xf>
    <xf numFmtId="0" fontId="5" fillId="0" borderId="0" xfId="0" applyFont="1" applyFill="1" applyBorder="1" applyAlignment="1" applyProtection="1">
      <alignment horizontal="left"/>
    </xf>
    <xf numFmtId="0" fontId="5" fillId="0" borderId="0" xfId="0" applyFont="1" applyFill="1" applyBorder="1" applyAlignment="1" applyProtection="1">
      <alignment horizontal="left" indent="12"/>
    </xf>
    <xf numFmtId="0" fontId="3" fillId="0" borderId="8" xfId="0" applyFont="1" applyFill="1" applyBorder="1" applyAlignment="1" applyProtection="1">
      <alignment horizontal="left" vertical="top" wrapText="1"/>
    </xf>
    <xf numFmtId="0" fontId="2" fillId="0" borderId="0" xfId="0" applyFont="1" applyFill="1" applyBorder="1" applyAlignment="1" applyProtection="1">
      <alignment horizontal="left" vertical="top" indent="6"/>
    </xf>
    <xf numFmtId="0" fontId="2" fillId="0" borderId="0" xfId="0" applyFont="1" applyFill="1" applyBorder="1" applyAlignment="1" applyProtection="1">
      <alignment horizontal="left" vertical="top" wrapText="1" indent="10"/>
    </xf>
    <xf numFmtId="0" fontId="2" fillId="0" borderId="0" xfId="0" applyFont="1" applyFill="1" applyAlignment="1" applyProtection="1">
      <alignment horizontal="left" wrapText="1"/>
    </xf>
    <xf numFmtId="0" fontId="2" fillId="0" borderId="0" xfId="0" applyFont="1" applyFill="1" applyBorder="1" applyAlignment="1" applyProtection="1">
      <alignment horizontal="left" vertical="top" wrapText="1" indent="3"/>
    </xf>
    <xf numFmtId="0" fontId="18" fillId="0" borderId="16" xfId="0" applyFont="1" applyBorder="1" applyAlignment="1" applyProtection="1">
      <alignment wrapText="1"/>
    </xf>
    <xf numFmtId="0" fontId="2" fillId="0" borderId="20" xfId="0" applyFont="1" applyBorder="1" applyAlignment="1" applyProtection="1">
      <alignment wrapText="1"/>
    </xf>
    <xf numFmtId="0" fontId="2" fillId="0" borderId="11" xfId="0" applyFont="1" applyBorder="1" applyAlignment="1" applyProtection="1">
      <alignment wrapText="1"/>
    </xf>
    <xf numFmtId="0" fontId="2" fillId="0" borderId="2" xfId="0" applyFont="1" applyBorder="1" applyAlignment="1" applyProtection="1">
      <alignment wrapText="1"/>
    </xf>
    <xf numFmtId="0" fontId="0" fillId="0" borderId="1" xfId="0" applyBorder="1" applyAlignment="1"/>
    <xf numFmtId="0" fontId="2" fillId="0" borderId="1" xfId="0" applyFont="1" applyBorder="1" applyAlignment="1" applyProtection="1">
      <alignment horizontal="center" vertical="center" wrapText="1"/>
    </xf>
    <xf numFmtId="0" fontId="2" fillId="0" borderId="0" xfId="0" applyFont="1" applyBorder="1" applyAlignment="1" applyProtection="1">
      <alignment horizontal="left" vertical="top"/>
    </xf>
    <xf numFmtId="0" fontId="50" fillId="0" borderId="6" xfId="6" applyBorder="1" applyAlignment="1" applyProtection="1">
      <alignment horizontal="center"/>
    </xf>
    <xf numFmtId="0" fontId="2" fillId="0" borderId="6" xfId="0" applyFont="1" applyBorder="1" applyAlignment="1" applyProtection="1">
      <alignment horizontal="center"/>
    </xf>
    <xf numFmtId="0" fontId="2" fillId="0" borderId="2"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49" fillId="0" borderId="16" xfId="0" applyFont="1" applyBorder="1" applyAlignment="1" applyProtection="1">
      <alignment vertical="center" wrapText="1"/>
    </xf>
    <xf numFmtId="0" fontId="18" fillId="0" borderId="20" xfId="0" applyFont="1" applyBorder="1" applyAlignment="1" applyProtection="1">
      <alignment wrapText="1"/>
    </xf>
    <xf numFmtId="0" fontId="18" fillId="0" borderId="5" xfId="0" applyFont="1" applyBorder="1" applyAlignment="1" applyProtection="1">
      <alignment wrapText="1"/>
    </xf>
    <xf numFmtId="0" fontId="18" fillId="0" borderId="1" xfId="0" applyFont="1" applyBorder="1" applyAlignment="1" applyProtection="1">
      <alignment wrapText="1"/>
    </xf>
    <xf numFmtId="0" fontId="18" fillId="0" borderId="11" xfId="0" applyFont="1" applyBorder="1" applyAlignment="1" applyProtection="1">
      <alignment wrapText="1"/>
    </xf>
    <xf numFmtId="0" fontId="18" fillId="0" borderId="2" xfId="0" applyFont="1" applyBorder="1" applyAlignment="1" applyProtection="1">
      <alignment wrapText="1"/>
    </xf>
    <xf numFmtId="0" fontId="0" fillId="0" borderId="2" xfId="0" applyBorder="1" applyAlignment="1"/>
    <xf numFmtId="0" fontId="0" fillId="0" borderId="9" xfId="0" applyBorder="1" applyAlignment="1"/>
    <xf numFmtId="0" fontId="0" fillId="0" borderId="20" xfId="0" applyBorder="1" applyAlignment="1"/>
    <xf numFmtId="0" fontId="2" fillId="0" borderId="0" xfId="0" applyFont="1" applyFill="1" applyBorder="1" applyAlignment="1" applyProtection="1">
      <alignment horizontal="left" indent="2"/>
    </xf>
    <xf numFmtId="0" fontId="2" fillId="0" borderId="8" xfId="0" applyFont="1" applyFill="1" applyBorder="1" applyAlignment="1" applyProtection="1">
      <alignment horizontal="left" indent="2"/>
    </xf>
    <xf numFmtId="0" fontId="40" fillId="0" borderId="8" xfId="0" applyFont="1" applyBorder="1" applyAlignment="1" applyProtection="1">
      <alignment wrapText="1"/>
    </xf>
    <xf numFmtId="0" fontId="2" fillId="0" borderId="9" xfId="0" applyFont="1" applyBorder="1" applyAlignment="1" applyProtection="1">
      <alignment wrapText="1"/>
    </xf>
    <xf numFmtId="0" fontId="2" fillId="0" borderId="8" xfId="0" applyFont="1" applyBorder="1" applyAlignment="1" applyProtection="1">
      <alignment wrapText="1"/>
    </xf>
    <xf numFmtId="0" fontId="2" fillId="0" borderId="6" xfId="0" applyFont="1" applyBorder="1" applyAlignment="1" applyProtection="1">
      <alignment horizontal="left" wrapText="1"/>
    </xf>
    <xf numFmtId="0" fontId="23" fillId="0" borderId="0" xfId="0" applyFont="1" applyAlignment="1" applyProtection="1">
      <alignment horizontal="left" vertical="top"/>
    </xf>
    <xf numFmtId="0" fontId="2" fillId="0" borderId="0" xfId="0" applyFont="1" applyAlignment="1" applyProtection="1">
      <alignment horizontal="left" vertical="top"/>
    </xf>
    <xf numFmtId="0" fontId="2" fillId="0" borderId="9" xfId="0" applyFont="1" applyBorder="1" applyAlignment="1" applyProtection="1">
      <alignment horizontal="left" vertical="top" wrapText="1"/>
    </xf>
    <xf numFmtId="0" fontId="2" fillId="0" borderId="21" xfId="0" applyFont="1" applyBorder="1" applyAlignment="1" applyProtection="1">
      <alignment horizontal="left" vertical="top" wrapText="1"/>
    </xf>
    <xf numFmtId="0" fontId="2" fillId="4" borderId="6" xfId="0" applyFont="1" applyFill="1" applyBorder="1" applyAlignment="1" applyProtection="1">
      <alignment horizontal="left" wrapText="1"/>
    </xf>
    <xf numFmtId="0" fontId="2" fillId="0" borderId="0" xfId="0" applyFont="1" applyBorder="1" applyAlignment="1" applyProtection="1">
      <alignment horizontal="left" vertical="top" wrapText="1" indent="3"/>
    </xf>
    <xf numFmtId="0" fontId="2" fillId="0" borderId="6" xfId="0" applyFont="1" applyBorder="1" applyAlignment="1" applyProtection="1">
      <alignment horizontal="left" vertical="top" wrapText="1"/>
    </xf>
    <xf numFmtId="0" fontId="2" fillId="0" borderId="0" xfId="0" applyFont="1" applyAlignment="1" applyProtection="1">
      <alignment vertical="top" wrapText="1"/>
    </xf>
    <xf numFmtId="0" fontId="1" fillId="2" borderId="0" xfId="2" applyFont="1" applyFill="1" applyAlignment="1" applyProtection="1">
      <alignment horizontal="center" vertical="center"/>
    </xf>
    <xf numFmtId="0" fontId="3" fillId="0" borderId="0" xfId="2" applyFont="1" applyBorder="1" applyAlignment="1" applyProtection="1">
      <alignment horizontal="left" vertical="center" wrapText="1"/>
    </xf>
    <xf numFmtId="0" fontId="2" fillId="0" borderId="0" xfId="2" applyFont="1" applyBorder="1" applyAlignment="1" applyProtection="1">
      <alignment horizontal="left" vertical="center" wrapText="1"/>
    </xf>
    <xf numFmtId="0" fontId="2" fillId="0" borderId="6" xfId="2" applyFont="1" applyBorder="1" applyAlignment="1" applyProtection="1">
      <alignment horizontal="left"/>
    </xf>
    <xf numFmtId="0" fontId="18" fillId="0" borderId="6" xfId="2" applyFont="1" applyBorder="1" applyAlignment="1" applyProtection="1">
      <alignment horizontal="left" wrapText="1"/>
    </xf>
    <xf numFmtId="0" fontId="3" fillId="0" borderId="0" xfId="0" applyFont="1" applyAlignment="1" applyProtection="1">
      <alignment horizontal="left" vertical="top" wrapText="1"/>
    </xf>
    <xf numFmtId="0" fontId="2" fillId="0" borderId="0" xfId="0" applyFont="1" applyAlignment="1" applyProtection="1">
      <alignment wrapText="1"/>
    </xf>
    <xf numFmtId="0" fontId="3" fillId="0" borderId="6" xfId="0" applyFont="1" applyFill="1" applyBorder="1" applyAlignment="1" applyProtection="1">
      <alignment horizontal="left" vertical="top" wrapText="1"/>
    </xf>
    <xf numFmtId="0" fontId="3" fillId="0" borderId="6" xfId="0" applyFont="1" applyFill="1" applyBorder="1" applyAlignment="1" applyProtection="1">
      <alignment wrapText="1"/>
    </xf>
    <xf numFmtId="0" fontId="2" fillId="3" borderId="1" xfId="0" applyFont="1" applyFill="1" applyBorder="1" applyAlignment="1" applyProtection="1"/>
    <xf numFmtId="0" fontId="2" fillId="0" borderId="1" xfId="0" applyFont="1" applyBorder="1" applyAlignment="1" applyProtection="1">
      <alignment horizontal="left" vertical="top" wrapText="1"/>
    </xf>
    <xf numFmtId="0" fontId="2" fillId="0" borderId="1" xfId="0" applyFont="1" applyBorder="1" applyAlignment="1" applyProtection="1"/>
    <xf numFmtId="0" fontId="5" fillId="0" borderId="21" xfId="0" applyFont="1" applyFill="1" applyBorder="1" applyAlignment="1" applyProtection="1">
      <alignment horizontal="left" wrapText="1" indent="1"/>
    </xf>
    <xf numFmtId="0" fontId="5" fillId="0" borderId="0" xfId="0" applyFont="1" applyFill="1" applyBorder="1" applyAlignment="1" applyProtection="1">
      <alignment horizontal="left" wrapText="1" indent="1"/>
    </xf>
    <xf numFmtId="0" fontId="3" fillId="0" borderId="6" xfId="0" applyFont="1" applyBorder="1" applyAlignment="1" applyProtection="1">
      <alignment horizontal="left" vertical="top" wrapText="1"/>
    </xf>
    <xf numFmtId="0" fontId="2" fillId="0" borderId="6" xfId="0" applyFont="1" applyBorder="1" applyAlignment="1" applyProtection="1">
      <alignment wrapText="1"/>
    </xf>
    <xf numFmtId="0" fontId="2" fillId="0" borderId="0" xfId="0" applyFont="1" applyBorder="1" applyAlignment="1" applyProtection="1">
      <alignment wrapText="1"/>
    </xf>
    <xf numFmtId="0" fontId="3" fillId="3" borderId="1"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49" fontId="2" fillId="0" borderId="3"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21" xfId="0" applyFont="1" applyBorder="1" applyAlignment="1" applyProtection="1">
      <alignment horizontal="left" vertical="top" wrapText="1" indent="1"/>
    </xf>
    <xf numFmtId="0" fontId="2" fillId="0" borderId="0" xfId="0" applyFont="1" applyBorder="1" applyAlignment="1" applyProtection="1">
      <alignment horizontal="left" vertical="top" wrapText="1" indent="1"/>
    </xf>
    <xf numFmtId="0" fontId="2" fillId="0" borderId="0" xfId="0" applyFont="1" applyAlignment="1" applyProtection="1">
      <alignment horizontal="left"/>
    </xf>
    <xf numFmtId="0" fontId="5" fillId="5" borderId="8" xfId="0" applyFont="1" applyFill="1" applyBorder="1" applyAlignment="1" applyProtection="1">
      <alignment horizontal="left" vertical="top" wrapText="1"/>
    </xf>
    <xf numFmtId="0" fontId="2" fillId="5" borderId="9"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11" fillId="0" borderId="0" xfId="0" applyFont="1" applyAlignment="1" applyProtection="1">
      <alignment horizontal="left" vertical="top" wrapText="1"/>
    </xf>
    <xf numFmtId="0" fontId="4" fillId="0" borderId="6" xfId="1" applyBorder="1" applyAlignment="1" applyProtection="1">
      <alignment horizontal="center"/>
    </xf>
    <xf numFmtId="0" fontId="3" fillId="0" borderId="0" xfId="0" applyFont="1" applyAlignment="1" applyProtection="1">
      <alignment horizontal="left" vertical="top" wrapText="1" indent="1"/>
    </xf>
    <xf numFmtId="0" fontId="2" fillId="0" borderId="1" xfId="0" applyFont="1" applyBorder="1" applyProtection="1"/>
    <xf numFmtId="0" fontId="2" fillId="3" borderId="1" xfId="0" applyFont="1" applyFill="1" applyBorder="1" applyProtection="1"/>
    <xf numFmtId="0" fontId="2" fillId="0" borderId="0" xfId="0" applyFont="1" applyBorder="1" applyAlignment="1" applyProtection="1">
      <alignment horizontal="left" vertical="top" indent="1"/>
    </xf>
    <xf numFmtId="0" fontId="3" fillId="0" borderId="0" xfId="0" applyFont="1" applyAlignment="1" applyProtection="1">
      <alignment horizontal="left" vertical="top"/>
    </xf>
    <xf numFmtId="0" fontId="2" fillId="0" borderId="1" xfId="0" applyFont="1" applyBorder="1" applyAlignment="1" applyProtection="1">
      <alignment horizontal="left" vertical="top"/>
    </xf>
    <xf numFmtId="0" fontId="2" fillId="0" borderId="0" xfId="0" applyFont="1" applyBorder="1" applyAlignment="1" applyProtection="1">
      <alignment horizontal="left" indent="1"/>
    </xf>
    <xf numFmtId="0" fontId="2" fillId="0" borderId="0" xfId="0" applyFont="1" applyFill="1" applyBorder="1" applyAlignment="1" applyProtection="1">
      <alignment horizontal="left" vertical="top" indent="1"/>
    </xf>
    <xf numFmtId="0" fontId="23" fillId="0" borderId="0" xfId="0" applyFont="1" applyAlignment="1" applyProtection="1">
      <alignment horizontal="left" vertical="top" wrapText="1"/>
    </xf>
    <xf numFmtId="0" fontId="3" fillId="0" borderId="0" xfId="0" applyFont="1" applyFill="1" applyAlignment="1" applyProtection="1">
      <alignment horizontal="left" vertical="center" wrapText="1"/>
    </xf>
    <xf numFmtId="0" fontId="3" fillId="0"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3" fillId="3" borderId="18"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5" fillId="0" borderId="0" xfId="0" applyFont="1" applyFill="1" applyAlignment="1" applyProtection="1">
      <alignment horizontal="left" wrapText="1"/>
    </xf>
    <xf numFmtId="0" fontId="22" fillId="0" borderId="0"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11" fillId="0" borderId="0" xfId="0" applyFont="1" applyFill="1" applyAlignment="1" applyProtection="1">
      <alignment horizontal="left" wrapText="1"/>
    </xf>
    <xf numFmtId="0" fontId="6" fillId="0" borderId="6" xfId="0" applyFont="1" applyFill="1" applyBorder="1" applyAlignment="1" applyProtection="1">
      <alignment horizontal="left" vertical="top" wrapText="1"/>
    </xf>
    <xf numFmtId="0" fontId="11" fillId="0" borderId="0" xfId="0" applyFont="1" applyFill="1" applyAlignment="1" applyProtection="1">
      <alignment wrapText="1"/>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6" fillId="0" borderId="0" xfId="0" applyFont="1" applyAlignment="1" applyProtection="1">
      <alignment horizontal="left" vertical="top" wrapText="1"/>
    </xf>
    <xf numFmtId="0" fontId="2" fillId="0" borderId="3" xfId="0" applyFont="1" applyBorder="1" applyAlignment="1" applyProtection="1">
      <alignment horizontal="left" vertical="top" wrapText="1" indent="2"/>
    </xf>
    <xf numFmtId="0" fontId="2" fillId="0" borderId="4" xfId="0" applyFont="1" applyBorder="1" applyAlignment="1" applyProtection="1">
      <alignment horizontal="left" vertical="top" wrapText="1" indent="2"/>
    </xf>
    <xf numFmtId="0" fontId="2" fillId="0" borderId="5" xfId="0" applyFont="1" applyBorder="1" applyAlignment="1" applyProtection="1">
      <alignment horizontal="left" vertical="top" wrapText="1" indent="2"/>
    </xf>
    <xf numFmtId="0" fontId="2" fillId="3" borderId="3" xfId="0" applyFont="1" applyFill="1" applyBorder="1" applyProtection="1"/>
    <xf numFmtId="0" fontId="2" fillId="3" borderId="4" xfId="0" applyFont="1" applyFill="1" applyBorder="1" applyProtection="1"/>
    <xf numFmtId="0" fontId="2" fillId="3" borderId="5" xfId="0" applyFont="1" applyFill="1" applyBorder="1" applyProtection="1"/>
    <xf numFmtId="0" fontId="3" fillId="0" borderId="3" xfId="0" applyFont="1" applyBorder="1" applyAlignment="1" applyProtection="1">
      <alignment horizontal="left" vertical="top" wrapText="1" indent="2"/>
    </xf>
    <xf numFmtId="0" fontId="3" fillId="0" borderId="4"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2" fillId="0" borderId="3" xfId="0" applyFont="1" applyFill="1" applyBorder="1" applyAlignment="1" applyProtection="1">
      <alignment horizontal="left" vertical="top" wrapText="1" indent="2"/>
    </xf>
    <xf numFmtId="0" fontId="2" fillId="0" borderId="4" xfId="0" applyFont="1" applyFill="1" applyBorder="1" applyAlignment="1" applyProtection="1">
      <alignment horizontal="left" vertical="top" wrapText="1" indent="2"/>
    </xf>
    <xf numFmtId="0" fontId="2" fillId="0" borderId="5" xfId="0" applyFont="1" applyFill="1" applyBorder="1" applyAlignment="1" applyProtection="1">
      <alignment horizontal="left" vertical="top" wrapText="1" indent="2"/>
    </xf>
    <xf numFmtId="0" fontId="5" fillId="0" borderId="8" xfId="0" applyFont="1" applyBorder="1" applyAlignment="1" applyProtection="1">
      <alignment horizontal="left" vertical="top" wrapText="1"/>
    </xf>
    <xf numFmtId="0" fontId="2" fillId="0" borderId="0" xfId="0" applyFont="1" applyBorder="1" applyAlignment="1" applyProtection="1">
      <alignment horizontal="left" vertical="center" indent="1"/>
    </xf>
    <xf numFmtId="0" fontId="12" fillId="0" borderId="0" xfId="0" applyFont="1" applyAlignment="1" applyProtection="1">
      <alignment horizontal="left" vertical="top" wrapText="1"/>
    </xf>
    <xf numFmtId="0" fontId="13" fillId="0" borderId="0" xfId="0" applyFont="1" applyAlignment="1" applyProtection="1">
      <alignment horizontal="left" vertical="top" wrapText="1"/>
    </xf>
    <xf numFmtId="0" fontId="5" fillId="0" borderId="0" xfId="0" applyFont="1" applyAlignment="1" applyProtection="1">
      <alignment horizontal="center" vertical="top" wrapText="1"/>
    </xf>
    <xf numFmtId="0" fontId="10" fillId="0" borderId="0" xfId="0" applyFont="1" applyAlignment="1" applyProtection="1">
      <alignment horizontal="left" vertical="top"/>
    </xf>
    <xf numFmtId="0" fontId="11" fillId="0" borderId="0" xfId="0" applyFont="1" applyAlignment="1" applyProtection="1">
      <alignment horizontal="left" vertical="top" wrapText="1" indent="3"/>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0" xfId="0" applyFont="1" applyAlignment="1" applyProtection="1">
      <alignment horizontal="left" vertical="center"/>
    </xf>
    <xf numFmtId="0" fontId="2" fillId="0" borderId="0" xfId="0" applyFont="1" applyAlignment="1" applyProtection="1">
      <alignment horizontal="left" vertical="center"/>
    </xf>
    <xf numFmtId="0" fontId="3" fillId="0" borderId="6" xfId="0" applyFont="1" applyBorder="1" applyAlignment="1" applyProtection="1">
      <alignment horizontal="left" vertical="center"/>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left" vertical="top" wrapText="1" indent="2"/>
    </xf>
    <xf numFmtId="0" fontId="2" fillId="0" borderId="1" xfId="0" applyFont="1" applyBorder="1" applyAlignment="1" applyProtection="1">
      <alignment vertical="top"/>
    </xf>
    <xf numFmtId="0" fontId="27" fillId="0" borderId="0" xfId="0" applyFont="1" applyAlignment="1" applyProtection="1">
      <alignment horizontal="left" vertical="top" wrapText="1"/>
    </xf>
    <xf numFmtId="0" fontId="36" fillId="0" borderId="0" xfId="0" applyFont="1" applyFill="1" applyAlignment="1" applyProtection="1">
      <alignment horizontal="left" vertical="top" wrapText="1"/>
    </xf>
    <xf numFmtId="0" fontId="18" fillId="0" borderId="0" xfId="0" applyFont="1" applyFill="1" applyAlignment="1" applyProtection="1">
      <alignment horizontal="left" vertical="top" wrapText="1"/>
    </xf>
    <xf numFmtId="0" fontId="36" fillId="0" borderId="0" xfId="0" applyFont="1" applyAlignment="1" applyProtection="1">
      <alignment horizontal="left" vertical="top" wrapText="1"/>
    </xf>
    <xf numFmtId="0" fontId="18" fillId="0" borderId="0" xfId="0" applyFont="1" applyAlignment="1" applyProtection="1">
      <alignment horizontal="left" vertical="top" wrapText="1"/>
    </xf>
    <xf numFmtId="0" fontId="18" fillId="0" borderId="16" xfId="0" applyFont="1" applyFill="1" applyBorder="1" applyAlignment="1" applyProtection="1">
      <alignment vertical="top" wrapText="1"/>
    </xf>
    <xf numFmtId="0" fontId="18" fillId="0" borderId="20" xfId="0" applyFont="1" applyFill="1" applyBorder="1" applyAlignment="1" applyProtection="1">
      <alignment vertical="top" wrapText="1"/>
    </xf>
    <xf numFmtId="0" fontId="18" fillId="0" borderId="15" xfId="0" applyFont="1" applyFill="1" applyBorder="1" applyAlignment="1" applyProtection="1">
      <alignment vertical="top"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vertical="top" wrapText="1"/>
    </xf>
    <xf numFmtId="0" fontId="1" fillId="7" borderId="0" xfId="0" applyFont="1" applyFill="1" applyAlignment="1" applyProtection="1">
      <alignment horizontal="center" vertical="center"/>
    </xf>
  </cellXfs>
  <cellStyles count="7">
    <cellStyle name="Comma 2" xfId="5" xr:uid="{8A793BDC-E165-44B2-9A69-CAD2E14EB836}"/>
    <cellStyle name="Currency 2" xfId="4" xr:uid="{69EC198A-2541-4649-BB54-077B74766C2E}"/>
    <cellStyle name="Hyperlink" xfId="1" builtinId="8"/>
    <cellStyle name="Hyperlink 2" xfId="6" xr:uid="{356BCAF0-6CEC-4B0F-BFC2-D59DF33D8781}"/>
    <cellStyle name="Normal" xfId="0" builtinId="0"/>
    <cellStyle name="Normal 2" xfId="2" xr:uid="{3BA98F47-229E-4AA9-A953-257307F47C86}"/>
    <cellStyle name="Percent 2" xfId="3" xr:uid="{31CA7967-A1DB-42CB-AA28-402B87BB49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uture.utsa.edu/apply/" TargetMode="External"/><Relationship Id="rId2" Type="http://schemas.openxmlformats.org/officeDocument/2006/relationships/hyperlink" Target="https://www.utsa.edu/ir/content/resources/commonDataSet.html" TargetMode="External"/><Relationship Id="rId1" Type="http://schemas.openxmlformats.org/officeDocument/2006/relationships/hyperlink" Target="mailto:Brian.Cordeau@utsa.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catalog.utsa.edu/policies/admission/undergraduate/creditformilitaryservice/"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onestop.utsa.edu/financialaid/cost-of-attendance/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3230-D9CE-42F2-838B-1B1A45954453}">
  <dimension ref="A1:F88"/>
  <sheetViews>
    <sheetView showGridLines="0" showRowColHeaders="0" tabSelected="1" showRuler="0" view="pageLayout" zoomScale="80" zoomScaleNormal="100" zoomScalePageLayoutView="80" workbookViewId="0">
      <selection activeCell="D10" sqref="D10"/>
    </sheetView>
  </sheetViews>
  <sheetFormatPr defaultColWidth="0" defaultRowHeight="13.2" customHeight="1" zeroHeight="1" x14ac:dyDescent="0.25"/>
  <cols>
    <col min="1" max="1" width="4.5546875" style="2" bestFit="1" customWidth="1"/>
    <col min="2" max="2" width="36.33203125" style="1" customWidth="1"/>
    <col min="3" max="3" width="4" style="1" customWidth="1"/>
    <col min="4" max="4" width="45.5546875" style="1" customWidth="1"/>
    <col min="5" max="6" width="3.6640625" style="1" customWidth="1"/>
    <col min="7" max="7" width="9.33203125" style="1" customWidth="1"/>
    <col min="8" max="16384" width="0" style="1" hidden="1"/>
  </cols>
  <sheetData>
    <row r="1" spans="1:6" ht="17.399999999999999" x14ac:dyDescent="0.25">
      <c r="A1" s="503" t="s">
        <v>0</v>
      </c>
      <c r="B1" s="503"/>
      <c r="C1" s="503"/>
      <c r="D1" s="504"/>
    </row>
    <row r="2" spans="1:6" x14ac:dyDescent="0.25">
      <c r="C2" s="505"/>
      <c r="D2" s="505"/>
    </row>
    <row r="3" spans="1:6" x14ac:dyDescent="0.25">
      <c r="A3" s="3" t="s">
        <v>1</v>
      </c>
      <c r="B3" s="4" t="s">
        <v>2</v>
      </c>
      <c r="C3" s="5"/>
      <c r="D3" s="5"/>
    </row>
    <row r="4" spans="1:6" x14ac:dyDescent="0.25">
      <c r="A4" s="3"/>
      <c r="B4" s="6" t="s">
        <v>3</v>
      </c>
      <c r="C4" s="5"/>
      <c r="D4" s="7" t="s">
        <v>64</v>
      </c>
    </row>
    <row r="5" spans="1:6" x14ac:dyDescent="0.25">
      <c r="A5" s="3"/>
      <c r="B5" s="6" t="s">
        <v>4</v>
      </c>
      <c r="C5" s="5"/>
      <c r="D5" s="7" t="s">
        <v>79</v>
      </c>
    </row>
    <row r="6" spans="1:6" x14ac:dyDescent="0.25">
      <c r="A6" s="3"/>
      <c r="B6" s="6" t="s">
        <v>5</v>
      </c>
      <c r="C6" s="5"/>
      <c r="D6" s="7" t="s">
        <v>65</v>
      </c>
    </row>
    <row r="7" spans="1:6" x14ac:dyDescent="0.25">
      <c r="A7" s="3"/>
      <c r="B7" s="6" t="s">
        <v>6</v>
      </c>
      <c r="C7" s="5"/>
      <c r="D7" s="7" t="s">
        <v>66</v>
      </c>
    </row>
    <row r="8" spans="1:6" x14ac:dyDescent="0.25">
      <c r="A8" s="3"/>
      <c r="B8" s="8" t="s">
        <v>7</v>
      </c>
      <c r="C8" s="5"/>
      <c r="D8" s="7" t="s">
        <v>67</v>
      </c>
    </row>
    <row r="9" spans="1:6" x14ac:dyDescent="0.25">
      <c r="A9" s="3"/>
      <c r="B9" s="6" t="s">
        <v>8</v>
      </c>
      <c r="C9" s="5"/>
      <c r="D9" s="7" t="s">
        <v>81</v>
      </c>
    </row>
    <row r="10" spans="1:6" x14ac:dyDescent="0.25">
      <c r="A10" s="3"/>
      <c r="B10" s="6" t="s">
        <v>9</v>
      </c>
      <c r="C10" s="5"/>
      <c r="D10" s="43" t="s">
        <v>80</v>
      </c>
    </row>
    <row r="11" spans="1:6" x14ac:dyDescent="0.25">
      <c r="A11" s="3"/>
      <c r="B11" s="6" t="s">
        <v>10</v>
      </c>
      <c r="C11" s="5"/>
      <c r="D11" s="42" t="s">
        <v>68</v>
      </c>
    </row>
    <row r="12" spans="1:6" x14ac:dyDescent="0.25">
      <c r="A12" s="3"/>
      <c r="B12" s="6"/>
      <c r="C12" s="5"/>
      <c r="D12" s="9"/>
    </row>
    <row r="13" spans="1:6" x14ac:dyDescent="0.25">
      <c r="A13" s="3"/>
      <c r="B13" s="506" t="s">
        <v>11</v>
      </c>
      <c r="C13" s="10" t="s">
        <v>69</v>
      </c>
      <c r="D13" s="11" t="s">
        <v>12</v>
      </c>
      <c r="E13" s="12"/>
      <c r="F13" s="12"/>
    </row>
    <row r="14" spans="1:6" x14ac:dyDescent="0.25">
      <c r="A14" s="3"/>
      <c r="B14" s="506"/>
      <c r="C14" s="13"/>
      <c r="D14" s="11" t="s">
        <v>13</v>
      </c>
      <c r="E14" s="12"/>
      <c r="F14" s="12"/>
    </row>
    <row r="15" spans="1:6" x14ac:dyDescent="0.25">
      <c r="A15" s="3"/>
      <c r="B15" s="14"/>
      <c r="C15" s="5"/>
      <c r="D15" s="5"/>
      <c r="E15" s="12"/>
      <c r="F15" s="12"/>
    </row>
    <row r="16" spans="1:6" x14ac:dyDescent="0.25">
      <c r="A16" s="3"/>
      <c r="B16" s="6" t="s">
        <v>14</v>
      </c>
      <c r="C16" s="5"/>
      <c r="D16" s="5"/>
    </row>
    <row r="17" spans="1:5" x14ac:dyDescent="0.25">
      <c r="A17" s="3"/>
      <c r="B17" s="507" t="s">
        <v>70</v>
      </c>
      <c r="C17" s="508"/>
      <c r="D17" s="509"/>
    </row>
    <row r="18" spans="1:5" x14ac:dyDescent="0.25">
      <c r="A18" s="3"/>
      <c r="B18" s="6"/>
      <c r="C18" s="5"/>
      <c r="D18" s="5"/>
    </row>
    <row r="19" spans="1:5" ht="53.25" customHeight="1" x14ac:dyDescent="0.25">
      <c r="A19" s="15" t="s">
        <v>15</v>
      </c>
      <c r="B19" s="510" t="s">
        <v>16</v>
      </c>
      <c r="C19" s="510"/>
      <c r="D19" s="510"/>
    </row>
    <row r="20" spans="1:5" ht="29.25" customHeight="1" x14ac:dyDescent="0.25">
      <c r="A20" s="3"/>
      <c r="B20" s="500"/>
      <c r="C20" s="501"/>
      <c r="D20" s="502"/>
    </row>
    <row r="21" spans="1:5" x14ac:dyDescent="0.25">
      <c r="C21" s="16"/>
      <c r="D21" s="16"/>
    </row>
    <row r="22" spans="1:5" x14ac:dyDescent="0.25">
      <c r="A22" s="3" t="s">
        <v>17</v>
      </c>
      <c r="B22" s="4" t="s">
        <v>18</v>
      </c>
      <c r="C22" s="17"/>
      <c r="D22" s="18"/>
    </row>
    <row r="23" spans="1:5" x14ac:dyDescent="0.25">
      <c r="A23" s="3"/>
      <c r="B23" s="6" t="s">
        <v>19</v>
      </c>
      <c r="C23" s="19"/>
      <c r="D23" s="511" t="s">
        <v>71</v>
      </c>
      <c r="E23" s="512"/>
    </row>
    <row r="24" spans="1:5" x14ac:dyDescent="0.25">
      <c r="A24" s="3"/>
      <c r="B24" s="6" t="s">
        <v>6</v>
      </c>
      <c r="C24" s="19"/>
      <c r="D24" s="511" t="s">
        <v>66</v>
      </c>
      <c r="E24" s="512"/>
    </row>
    <row r="25" spans="1:5" x14ac:dyDescent="0.25">
      <c r="A25" s="3"/>
      <c r="B25" s="21" t="s">
        <v>7</v>
      </c>
      <c r="C25" s="19"/>
      <c r="D25" s="511" t="s">
        <v>72</v>
      </c>
      <c r="E25" s="512"/>
    </row>
    <row r="26" spans="1:5" x14ac:dyDescent="0.25">
      <c r="A26" s="3"/>
      <c r="B26" s="22" t="s">
        <v>20</v>
      </c>
      <c r="C26" s="19"/>
      <c r="D26" s="517"/>
      <c r="E26" s="518"/>
    </row>
    <row r="27" spans="1:5" x14ac:dyDescent="0.25">
      <c r="A27" s="3"/>
      <c r="B27" s="22" t="s">
        <v>7</v>
      </c>
      <c r="C27" s="19"/>
      <c r="D27" s="517"/>
      <c r="E27" s="518"/>
    </row>
    <row r="28" spans="1:5" x14ac:dyDescent="0.25">
      <c r="A28" s="3"/>
      <c r="B28" s="6" t="s">
        <v>21</v>
      </c>
      <c r="C28" s="19"/>
      <c r="D28" s="511" t="s">
        <v>73</v>
      </c>
      <c r="E28" s="512"/>
    </row>
    <row r="29" spans="1:5" x14ac:dyDescent="0.25">
      <c r="A29" s="3"/>
      <c r="B29" s="6" t="s">
        <v>22</v>
      </c>
      <c r="C29" s="23"/>
      <c r="D29" s="513" t="s">
        <v>74</v>
      </c>
      <c r="E29" s="514"/>
    </row>
    <row r="30" spans="1:5" x14ac:dyDescent="0.25">
      <c r="A30" s="3"/>
      <c r="B30" s="6" t="s">
        <v>23</v>
      </c>
      <c r="C30" s="19"/>
      <c r="D30" s="511" t="s">
        <v>75</v>
      </c>
      <c r="E30" s="512"/>
    </row>
    <row r="31" spans="1:5" x14ac:dyDescent="0.25">
      <c r="A31" s="3"/>
      <c r="B31" s="6" t="s">
        <v>24</v>
      </c>
      <c r="C31" s="19"/>
      <c r="D31" s="511" t="s">
        <v>76</v>
      </c>
      <c r="E31" s="512"/>
    </row>
    <row r="32" spans="1:5" x14ac:dyDescent="0.25">
      <c r="A32" s="3"/>
      <c r="B32" s="6" t="s">
        <v>25</v>
      </c>
      <c r="C32" s="19"/>
      <c r="D32" s="511" t="s">
        <v>77</v>
      </c>
      <c r="E32" s="512"/>
    </row>
    <row r="33" spans="1:5" x14ac:dyDescent="0.25">
      <c r="A33" s="3"/>
      <c r="B33" s="6" t="s">
        <v>7</v>
      </c>
      <c r="C33" s="19"/>
      <c r="D33" s="511" t="s">
        <v>72</v>
      </c>
      <c r="E33" s="512"/>
    </row>
    <row r="34" spans="1:5" x14ac:dyDescent="0.25">
      <c r="A34" s="3"/>
      <c r="B34" s="6" t="s">
        <v>26</v>
      </c>
      <c r="C34" s="19"/>
      <c r="D34" s="20"/>
    </row>
    <row r="35" spans="1:5" x14ac:dyDescent="0.25">
      <c r="A35" s="3"/>
      <c r="B35" s="6" t="s">
        <v>27</v>
      </c>
      <c r="C35" s="23"/>
      <c r="D35" s="20"/>
    </row>
    <row r="36" spans="1:5" ht="14.25" customHeight="1" x14ac:dyDescent="0.25">
      <c r="A36" s="15"/>
      <c r="B36" s="510" t="s">
        <v>28</v>
      </c>
      <c r="C36" s="510"/>
      <c r="D36" s="510"/>
    </row>
    <row r="37" spans="1:5" ht="14.25" customHeight="1" x14ac:dyDescent="0.25">
      <c r="A37" s="15"/>
      <c r="B37" s="515" t="s">
        <v>78</v>
      </c>
      <c r="C37" s="516"/>
      <c r="D37" s="516"/>
    </row>
    <row r="38" spans="1:5" ht="12.75" customHeight="1" x14ac:dyDescent="0.25">
      <c r="A38" s="15"/>
      <c r="B38" s="521" t="s">
        <v>29</v>
      </c>
      <c r="C38" s="521"/>
      <c r="D38" s="521"/>
    </row>
    <row r="39" spans="1:5" ht="12.75" customHeight="1" x14ac:dyDescent="0.25">
      <c r="A39" s="15"/>
      <c r="B39" s="516"/>
      <c r="C39" s="516"/>
      <c r="D39" s="516"/>
    </row>
    <row r="40" spans="1:5" x14ac:dyDescent="0.25"/>
    <row r="41" spans="1:5" x14ac:dyDescent="0.25">
      <c r="A41" s="3" t="s">
        <v>30</v>
      </c>
      <c r="B41" s="522" t="s">
        <v>31</v>
      </c>
      <c r="C41" s="523"/>
      <c r="D41" s="504"/>
    </row>
    <row r="42" spans="1:5" x14ac:dyDescent="0.25">
      <c r="A42" s="3"/>
      <c r="B42" s="24"/>
      <c r="C42" s="25"/>
      <c r="D42" s="26"/>
    </row>
    <row r="43" spans="1:5" x14ac:dyDescent="0.25">
      <c r="A43" s="27" t="s">
        <v>69</v>
      </c>
      <c r="B43" s="28" t="s">
        <v>32</v>
      </c>
      <c r="C43" s="29"/>
    </row>
    <row r="44" spans="1:5" x14ac:dyDescent="0.25">
      <c r="A44" s="27"/>
      <c r="B44" s="28" t="s">
        <v>33</v>
      </c>
      <c r="C44" s="29"/>
    </row>
    <row r="45" spans="1:5" x14ac:dyDescent="0.25">
      <c r="A45" s="27"/>
      <c r="B45" s="28" t="s">
        <v>34</v>
      </c>
      <c r="C45" s="29"/>
    </row>
    <row r="46" spans="1:5" x14ac:dyDescent="0.25">
      <c r="A46" s="3"/>
      <c r="B46" s="30"/>
    </row>
    <row r="47" spans="1:5" x14ac:dyDescent="0.25">
      <c r="A47" s="3" t="s">
        <v>35</v>
      </c>
      <c r="B47" s="30" t="s">
        <v>36</v>
      </c>
    </row>
    <row r="48" spans="1:5" x14ac:dyDescent="0.25">
      <c r="A48" s="3"/>
      <c r="B48" s="30"/>
    </row>
    <row r="49" spans="1:4" x14ac:dyDescent="0.25">
      <c r="A49" s="27" t="s">
        <v>69</v>
      </c>
      <c r="B49" s="28" t="s">
        <v>37</v>
      </c>
      <c r="C49" s="29"/>
    </row>
    <row r="50" spans="1:4" x14ac:dyDescent="0.25">
      <c r="A50" s="27"/>
      <c r="B50" s="28" t="s">
        <v>38</v>
      </c>
      <c r="C50" s="29"/>
    </row>
    <row r="51" spans="1:4" x14ac:dyDescent="0.25">
      <c r="A51" s="27"/>
      <c r="B51" s="28" t="s">
        <v>39</v>
      </c>
      <c r="C51" s="29"/>
    </row>
    <row r="52" spans="1:4" x14ac:dyDescent="0.25">
      <c r="A52" s="3"/>
      <c r="B52" s="30"/>
    </row>
    <row r="53" spans="1:4" x14ac:dyDescent="0.25">
      <c r="A53" s="3" t="s">
        <v>40</v>
      </c>
      <c r="B53" s="30" t="s">
        <v>41</v>
      </c>
      <c r="C53" s="31"/>
    </row>
    <row r="54" spans="1:4" x14ac:dyDescent="0.25">
      <c r="A54" s="3"/>
      <c r="B54" s="30"/>
      <c r="C54" s="31"/>
    </row>
    <row r="55" spans="1:4" x14ac:dyDescent="0.25">
      <c r="A55" s="27" t="s">
        <v>69</v>
      </c>
      <c r="B55" s="28" t="s">
        <v>42</v>
      </c>
      <c r="C55" s="32"/>
      <c r="D55" s="524" t="s">
        <v>43</v>
      </c>
    </row>
    <row r="56" spans="1:4" x14ac:dyDescent="0.25">
      <c r="A56" s="27"/>
      <c r="B56" s="28" t="s">
        <v>44</v>
      </c>
      <c r="C56" s="32"/>
      <c r="D56" s="524"/>
    </row>
    <row r="57" spans="1:4" x14ac:dyDescent="0.25">
      <c r="A57" s="27"/>
      <c r="B57" s="28" t="s">
        <v>45</v>
      </c>
      <c r="C57" s="32"/>
      <c r="D57" s="524"/>
    </row>
    <row r="58" spans="1:4" x14ac:dyDescent="0.25">
      <c r="A58" s="27"/>
      <c r="B58" s="33" t="s">
        <v>46</v>
      </c>
      <c r="C58" s="32"/>
    </row>
    <row r="59" spans="1:4" x14ac:dyDescent="0.25">
      <c r="A59" s="27"/>
      <c r="B59" s="28" t="s">
        <v>47</v>
      </c>
      <c r="C59" s="32"/>
    </row>
    <row r="60" spans="1:4" x14ac:dyDescent="0.25">
      <c r="A60" s="27"/>
      <c r="B60" s="28" t="s">
        <v>48</v>
      </c>
      <c r="C60" s="34"/>
      <c r="D60" s="34"/>
    </row>
    <row r="61" spans="1:4" x14ac:dyDescent="0.25">
      <c r="A61" s="3"/>
      <c r="B61" s="519"/>
      <c r="C61" s="519"/>
      <c r="D61" s="519"/>
    </row>
    <row r="62" spans="1:4" x14ac:dyDescent="0.25">
      <c r="A62" s="3"/>
      <c r="B62" s="6"/>
      <c r="C62" s="34"/>
      <c r="D62" s="34"/>
    </row>
    <row r="63" spans="1:4" x14ac:dyDescent="0.25">
      <c r="A63" s="27"/>
      <c r="B63" s="28" t="s">
        <v>49</v>
      </c>
      <c r="C63" s="34"/>
      <c r="D63" s="34"/>
    </row>
    <row r="64" spans="1:4" x14ac:dyDescent="0.25">
      <c r="A64" s="3"/>
      <c r="B64" s="520"/>
      <c r="C64" s="520"/>
      <c r="D64" s="520"/>
    </row>
    <row r="65" spans="1:3" x14ac:dyDescent="0.25">
      <c r="A65" s="3" t="s">
        <v>50</v>
      </c>
      <c r="B65" s="30" t="s">
        <v>51</v>
      </c>
    </row>
    <row r="66" spans="1:3" x14ac:dyDescent="0.25">
      <c r="A66" s="3"/>
      <c r="B66" s="30"/>
    </row>
    <row r="67" spans="1:3" x14ac:dyDescent="0.25">
      <c r="A67" s="27" t="s">
        <v>69</v>
      </c>
      <c r="B67" s="28" t="s">
        <v>52</v>
      </c>
      <c r="C67" s="29"/>
    </row>
    <row r="68" spans="1:3" x14ac:dyDescent="0.25">
      <c r="A68" s="27"/>
      <c r="B68" s="28" t="s">
        <v>53</v>
      </c>
      <c r="C68" s="29"/>
    </row>
    <row r="69" spans="1:3" x14ac:dyDescent="0.25">
      <c r="A69" s="27"/>
      <c r="B69" s="28" t="s">
        <v>54</v>
      </c>
      <c r="C69" s="29"/>
    </row>
    <row r="70" spans="1:3" x14ac:dyDescent="0.25">
      <c r="A70" s="27"/>
      <c r="B70" s="28" t="s">
        <v>55</v>
      </c>
      <c r="C70" s="29"/>
    </row>
    <row r="71" spans="1:3" x14ac:dyDescent="0.25">
      <c r="A71" s="27"/>
      <c r="B71" s="28" t="s">
        <v>56</v>
      </c>
      <c r="C71" s="29"/>
    </row>
    <row r="72" spans="1:3" x14ac:dyDescent="0.25">
      <c r="A72" s="27" t="s">
        <v>69</v>
      </c>
      <c r="B72" s="28" t="s">
        <v>57</v>
      </c>
      <c r="C72" s="29"/>
    </row>
    <row r="73" spans="1:3" x14ac:dyDescent="0.25">
      <c r="A73" s="27" t="s">
        <v>69</v>
      </c>
      <c r="B73" s="28" t="s">
        <v>58</v>
      </c>
      <c r="C73" s="29"/>
    </row>
    <row r="74" spans="1:3" x14ac:dyDescent="0.25">
      <c r="A74" s="27" t="s">
        <v>69</v>
      </c>
      <c r="B74" s="28" t="s">
        <v>59</v>
      </c>
      <c r="C74" s="29"/>
    </row>
    <row r="75" spans="1:3" x14ac:dyDescent="0.25">
      <c r="A75" s="27"/>
      <c r="B75" s="28" t="s">
        <v>60</v>
      </c>
      <c r="C75" s="29"/>
    </row>
    <row r="76" spans="1:3" ht="14.25" customHeight="1" x14ac:dyDescent="0.25">
      <c r="A76" s="27" t="s">
        <v>69</v>
      </c>
      <c r="B76" s="35" t="s">
        <v>61</v>
      </c>
      <c r="C76" s="29"/>
    </row>
    <row r="77" spans="1:3" ht="14.25" customHeight="1" x14ac:dyDescent="0.25">
      <c r="A77" s="27"/>
      <c r="B77" s="35" t="s">
        <v>62</v>
      </c>
      <c r="C77" s="29"/>
    </row>
    <row r="78" spans="1:3" x14ac:dyDescent="0.25">
      <c r="A78" s="27"/>
      <c r="B78" s="36" t="s">
        <v>63</v>
      </c>
      <c r="C78" s="29"/>
    </row>
    <row r="79" spans="1:3" x14ac:dyDescent="0.25">
      <c r="A79" s="37" t="s">
        <v>50</v>
      </c>
      <c r="B79" s="38" t="s">
        <v>63</v>
      </c>
      <c r="C79" s="39"/>
    </row>
    <row r="80" spans="1:3" x14ac:dyDescent="0.25">
      <c r="A80" s="40"/>
      <c r="B80" s="41"/>
      <c r="C80" s="41"/>
    </row>
    <row r="81" spans="1:3" hidden="1" x14ac:dyDescent="0.25">
      <c r="A81" s="40"/>
      <c r="B81" s="41"/>
      <c r="C81" s="41"/>
    </row>
    <row r="82" spans="1:3" x14ac:dyDescent="0.25"/>
    <row r="83" spans="1:3" x14ac:dyDescent="0.25"/>
    <row r="84" spans="1:3" x14ac:dyDescent="0.25"/>
    <row r="85" spans="1:3" x14ac:dyDescent="0.25"/>
    <row r="86" spans="1:3" x14ac:dyDescent="0.25"/>
    <row r="87" spans="1:3" x14ac:dyDescent="0.25"/>
    <row r="88" spans="1:3" x14ac:dyDescent="0.25"/>
  </sheetData>
  <mergeCells count="25">
    <mergeCell ref="B61:D61"/>
    <mergeCell ref="B64:D64"/>
    <mergeCell ref="B38:D38"/>
    <mergeCell ref="B39:D39"/>
    <mergeCell ref="B41:D41"/>
    <mergeCell ref="D55:D57"/>
    <mergeCell ref="D23:E23"/>
    <mergeCell ref="D24:E24"/>
    <mergeCell ref="D25:E25"/>
    <mergeCell ref="D26:E26"/>
    <mergeCell ref="D27:E27"/>
    <mergeCell ref="D28:E28"/>
    <mergeCell ref="D29:E29"/>
    <mergeCell ref="D30:E30"/>
    <mergeCell ref="B36:D36"/>
    <mergeCell ref="B37:D37"/>
    <mergeCell ref="D31:E31"/>
    <mergeCell ref="D32:E32"/>
    <mergeCell ref="D33:E33"/>
    <mergeCell ref="B20:D20"/>
    <mergeCell ref="A1:D1"/>
    <mergeCell ref="C2:D2"/>
    <mergeCell ref="B13:B14"/>
    <mergeCell ref="B17:D17"/>
    <mergeCell ref="B19:D19"/>
  </mergeCells>
  <hyperlinks>
    <hyperlink ref="D11" r:id="rId1" xr:uid="{BE4D160B-A191-41F6-B30B-EADFA133ECC5}"/>
    <hyperlink ref="B17" r:id="rId2" xr:uid="{296DE925-E7FA-4B1A-AE59-CAA80740D746}"/>
    <hyperlink ref="B37" r:id="rId3" xr:uid="{24BC3AE0-0FF2-4586-B1BA-BACBEA983199}"/>
  </hyperlinks>
  <pageMargins left="0.75" right="0.75" top="1" bottom="1" header="0.5" footer="0.5"/>
  <pageSetup scale="75" fitToHeight="2" orientation="portrait" r:id="rId4"/>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85AF-150B-4851-8411-79CBE500D31E}">
  <dimension ref="A1:F46"/>
  <sheetViews>
    <sheetView showGridLines="0" showRowColHeaders="0" showRuler="0" view="pageLayout" zoomScale="67" zoomScaleNormal="100" zoomScalePageLayoutView="67" workbookViewId="0">
      <selection activeCell="F3" sqref="F3"/>
    </sheetView>
  </sheetViews>
  <sheetFormatPr defaultColWidth="0" defaultRowHeight="0" customHeight="1" zeroHeight="1" x14ac:dyDescent="0.25"/>
  <cols>
    <col min="1" max="1" width="3.88671875" style="224" customWidth="1"/>
    <col min="2" max="2" width="42" style="1" customWidth="1"/>
    <col min="3" max="3" width="20.109375" style="1" customWidth="1"/>
    <col min="4" max="5" width="15.44140625" style="1" customWidth="1"/>
    <col min="6" max="6" width="19.6640625" style="1" bestFit="1" customWidth="1"/>
    <col min="7" max="7" width="0.6640625" style="1" customWidth="1"/>
    <col min="8" max="16384" width="0" style="1" hidden="1"/>
  </cols>
  <sheetData>
    <row r="1" spans="1:6" ht="17.399999999999999" x14ac:dyDescent="0.25">
      <c r="A1" s="790" t="s">
        <v>549</v>
      </c>
      <c r="B1" s="790"/>
      <c r="C1" s="790"/>
      <c r="D1" s="790"/>
      <c r="E1" s="790"/>
      <c r="F1" s="790"/>
    </row>
    <row r="2" spans="1:6" ht="13.2" x14ac:dyDescent="0.25"/>
    <row r="3" spans="1:6" ht="13.2" x14ac:dyDescent="0.25">
      <c r="A3" s="221" t="s">
        <v>548</v>
      </c>
      <c r="B3" s="279" t="s">
        <v>547</v>
      </c>
    </row>
    <row r="4" spans="1:6" s="131" customFormat="1" ht="72" customHeight="1" x14ac:dyDescent="0.25">
      <c r="A4" s="278"/>
      <c r="B4" s="627" t="s">
        <v>546</v>
      </c>
      <c r="C4" s="627"/>
      <c r="D4" s="627"/>
      <c r="E4" s="627"/>
      <c r="F4" s="627"/>
    </row>
    <row r="5" spans="1:6" ht="39" customHeight="1" thickBot="1" x14ac:dyDescent="0.3">
      <c r="A5" s="221"/>
      <c r="B5" s="223" t="s">
        <v>545</v>
      </c>
      <c r="C5" s="223" t="s">
        <v>544</v>
      </c>
      <c r="D5" s="223" t="s">
        <v>54</v>
      </c>
      <c r="E5" s="223" t="s">
        <v>543</v>
      </c>
      <c r="F5" s="223" t="s">
        <v>542</v>
      </c>
    </row>
    <row r="6" spans="1:6" ht="13.8" thickBot="1" x14ac:dyDescent="0.3">
      <c r="A6" s="221"/>
      <c r="B6" s="276" t="s">
        <v>541</v>
      </c>
      <c r="C6" s="277"/>
      <c r="D6" s="277"/>
      <c r="E6" s="276"/>
      <c r="F6" s="275" t="s">
        <v>540</v>
      </c>
    </row>
    <row r="7" spans="1:6" ht="13.8" thickBot="1" x14ac:dyDescent="0.3">
      <c r="A7" s="221"/>
      <c r="B7" s="269" t="s">
        <v>539</v>
      </c>
      <c r="C7" s="273"/>
      <c r="D7" s="273"/>
      <c r="E7" s="262">
        <v>1.1299999999999999E-2</v>
      </c>
      <c r="F7" s="272" t="s">
        <v>538</v>
      </c>
    </row>
    <row r="8" spans="1:6" ht="13.8" thickBot="1" x14ac:dyDescent="0.3">
      <c r="A8" s="221"/>
      <c r="B8" s="274" t="s">
        <v>537</v>
      </c>
      <c r="C8" s="273"/>
      <c r="D8" s="273"/>
      <c r="E8" s="262">
        <v>1.49E-2</v>
      </c>
      <c r="F8" s="272" t="s">
        <v>536</v>
      </c>
    </row>
    <row r="9" spans="1:6" ht="13.8" thickBot="1" x14ac:dyDescent="0.3">
      <c r="A9" s="221"/>
      <c r="B9" s="269" t="s">
        <v>535</v>
      </c>
      <c r="C9" s="260"/>
      <c r="D9" s="260"/>
      <c r="E9" s="262">
        <v>2.5000000000000001E-3</v>
      </c>
      <c r="F9" s="271" t="s">
        <v>534</v>
      </c>
    </row>
    <row r="10" spans="1:6" ht="13.8" thickBot="1" x14ac:dyDescent="0.3">
      <c r="A10" s="221"/>
      <c r="B10" s="261" t="s">
        <v>533</v>
      </c>
      <c r="C10" s="260"/>
      <c r="D10" s="260"/>
      <c r="E10" s="262">
        <v>4.9099999999999998E-2</v>
      </c>
      <c r="F10" s="271" t="s">
        <v>532</v>
      </c>
    </row>
    <row r="11" spans="1:6" ht="13.8" thickBot="1" x14ac:dyDescent="0.3">
      <c r="A11" s="221"/>
      <c r="B11" s="261" t="s">
        <v>531</v>
      </c>
      <c r="C11" s="260"/>
      <c r="D11" s="260"/>
      <c r="E11" s="267"/>
      <c r="F11" s="258">
        <v>10</v>
      </c>
    </row>
    <row r="12" spans="1:6" ht="13.8" thickBot="1" x14ac:dyDescent="0.3">
      <c r="A12" s="221"/>
      <c r="B12" s="261" t="s">
        <v>530</v>
      </c>
      <c r="C12" s="270">
        <v>0.19439999999999999</v>
      </c>
      <c r="D12" s="260"/>
      <c r="E12" s="262">
        <v>8.5000000000000006E-2</v>
      </c>
      <c r="F12" s="258">
        <v>11</v>
      </c>
    </row>
    <row r="13" spans="1:6" ht="13.8" thickBot="1" x14ac:dyDescent="0.3">
      <c r="A13" s="221"/>
      <c r="B13" s="261" t="s">
        <v>529</v>
      </c>
      <c r="C13" s="260"/>
      <c r="D13" s="260"/>
      <c r="E13" s="267"/>
      <c r="F13" s="258">
        <v>12</v>
      </c>
    </row>
    <row r="14" spans="1:6" ht="13.8" thickBot="1" x14ac:dyDescent="0.3">
      <c r="A14" s="221"/>
      <c r="B14" s="261" t="s">
        <v>528</v>
      </c>
      <c r="C14" s="263">
        <v>5.5599999999999997E-2</v>
      </c>
      <c r="D14" s="260"/>
      <c r="E14" s="262">
        <v>4.7E-2</v>
      </c>
      <c r="F14" s="258">
        <v>13</v>
      </c>
    </row>
    <row r="15" spans="1:6" ht="13.8" thickBot="1" x14ac:dyDescent="0.3">
      <c r="A15" s="221"/>
      <c r="B15" s="261" t="s">
        <v>527</v>
      </c>
      <c r="C15" s="263">
        <v>0.1111</v>
      </c>
      <c r="D15" s="260"/>
      <c r="E15" s="264">
        <v>7.2099999999999997E-2</v>
      </c>
      <c r="F15" s="258">
        <v>14</v>
      </c>
    </row>
    <row r="16" spans="1:6" ht="13.8" thickBot="1" x14ac:dyDescent="0.3">
      <c r="A16" s="221"/>
      <c r="B16" s="261" t="s">
        <v>526</v>
      </c>
      <c r="C16" s="260"/>
      <c r="D16" s="260"/>
      <c r="E16" s="268"/>
      <c r="F16" s="258">
        <v>15</v>
      </c>
    </row>
    <row r="17" spans="1:6" ht="13.8" thickBot="1" x14ac:dyDescent="0.3">
      <c r="A17" s="221"/>
      <c r="B17" s="269" t="s">
        <v>525</v>
      </c>
      <c r="C17" s="260"/>
      <c r="D17" s="260"/>
      <c r="E17" s="264">
        <v>5.4000000000000003E-3</v>
      </c>
      <c r="F17" s="258">
        <v>16</v>
      </c>
    </row>
    <row r="18" spans="1:6" ht="13.8" thickBot="1" x14ac:dyDescent="0.3">
      <c r="A18" s="221"/>
      <c r="B18" s="261" t="s">
        <v>524</v>
      </c>
      <c r="C18" s="260"/>
      <c r="D18" s="260"/>
      <c r="E18" s="268"/>
      <c r="F18" s="258">
        <v>19</v>
      </c>
    </row>
    <row r="19" spans="1:6" ht="13.8" thickBot="1" x14ac:dyDescent="0.3">
      <c r="A19" s="221"/>
      <c r="B19" s="261" t="s">
        <v>523</v>
      </c>
      <c r="C19" s="260"/>
      <c r="D19" s="260"/>
      <c r="E19" s="262">
        <v>6.7000000000000002E-3</v>
      </c>
      <c r="F19" s="258">
        <v>22</v>
      </c>
    </row>
    <row r="20" spans="1:6" ht="13.8" thickBot="1" x14ac:dyDescent="0.3">
      <c r="A20" s="221"/>
      <c r="B20" s="261" t="s">
        <v>522</v>
      </c>
      <c r="C20" s="260"/>
      <c r="D20" s="260"/>
      <c r="E20" s="264">
        <v>1.7299999999999999E-2</v>
      </c>
      <c r="F20" s="258">
        <v>23</v>
      </c>
    </row>
    <row r="21" spans="1:6" ht="13.8" thickBot="1" x14ac:dyDescent="0.3">
      <c r="A21" s="221"/>
      <c r="B21" s="261" t="s">
        <v>521</v>
      </c>
      <c r="C21" s="260"/>
      <c r="D21" s="260"/>
      <c r="E21" s="262">
        <v>2.64E-2</v>
      </c>
      <c r="F21" s="258">
        <v>24</v>
      </c>
    </row>
    <row r="22" spans="1:6" ht="13.8" thickBot="1" x14ac:dyDescent="0.3">
      <c r="A22" s="221"/>
      <c r="B22" s="261" t="s">
        <v>520</v>
      </c>
      <c r="C22" s="260"/>
      <c r="D22" s="260"/>
      <c r="E22" s="267"/>
      <c r="F22" s="258">
        <v>25</v>
      </c>
    </row>
    <row r="23" spans="1:6" ht="13.8" thickBot="1" x14ac:dyDescent="0.3">
      <c r="A23" s="221"/>
      <c r="B23" s="261" t="s">
        <v>519</v>
      </c>
      <c r="C23" s="263">
        <v>2.7799999999999998E-2</v>
      </c>
      <c r="D23" s="260"/>
      <c r="E23" s="264">
        <v>6.5100000000000005E-2</v>
      </c>
      <c r="F23" s="258">
        <v>26</v>
      </c>
    </row>
    <row r="24" spans="1:6" ht="13.8" thickBot="1" x14ac:dyDescent="0.3">
      <c r="A24" s="221"/>
      <c r="B24" s="261" t="s">
        <v>518</v>
      </c>
      <c r="C24" s="260"/>
      <c r="D24" s="260"/>
      <c r="E24" s="262">
        <v>1.29E-2</v>
      </c>
      <c r="F24" s="258">
        <v>27</v>
      </c>
    </row>
    <row r="25" spans="1:6" ht="13.8" thickBot="1" x14ac:dyDescent="0.3">
      <c r="A25" s="221"/>
      <c r="B25" s="261" t="s">
        <v>517</v>
      </c>
      <c r="C25" s="260"/>
      <c r="D25" s="260"/>
      <c r="E25" s="267"/>
      <c r="F25" s="258" t="s">
        <v>516</v>
      </c>
    </row>
    <row r="26" spans="1:6" ht="13.8" thickBot="1" x14ac:dyDescent="0.3">
      <c r="A26" s="221"/>
      <c r="B26" s="261" t="s">
        <v>515</v>
      </c>
      <c r="C26" s="260"/>
      <c r="D26" s="260"/>
      <c r="E26" s="264">
        <v>1E-3</v>
      </c>
      <c r="F26" s="258">
        <v>30</v>
      </c>
    </row>
    <row r="27" spans="1:6" ht="13.8" thickBot="1" x14ac:dyDescent="0.3">
      <c r="A27" s="221"/>
      <c r="B27" s="261" t="s">
        <v>514</v>
      </c>
      <c r="C27" s="260"/>
      <c r="D27" s="260"/>
      <c r="E27" s="262">
        <v>7.3800000000000004E-2</v>
      </c>
      <c r="F27" s="258">
        <v>31</v>
      </c>
    </row>
    <row r="28" spans="1:6" ht="13.8" thickBot="1" x14ac:dyDescent="0.3">
      <c r="A28" s="221"/>
      <c r="B28" s="261" t="s">
        <v>513</v>
      </c>
      <c r="C28" s="260"/>
      <c r="D28" s="260"/>
      <c r="E28" s="264">
        <v>2.2000000000000001E-3</v>
      </c>
      <c r="F28" s="258">
        <v>38</v>
      </c>
    </row>
    <row r="29" spans="1:6" ht="13.8" thickBot="1" x14ac:dyDescent="0.3">
      <c r="A29" s="221"/>
      <c r="B29" s="261" t="s">
        <v>512</v>
      </c>
      <c r="C29" s="263"/>
      <c r="D29" s="260"/>
      <c r="E29" s="268"/>
      <c r="F29" s="258">
        <v>39</v>
      </c>
    </row>
    <row r="30" spans="1:6" ht="13.8" thickBot="1" x14ac:dyDescent="0.3">
      <c r="A30" s="221"/>
      <c r="B30" s="261" t="s">
        <v>511</v>
      </c>
      <c r="C30" s="263">
        <v>2.7799999999999998E-2</v>
      </c>
      <c r="D30" s="260"/>
      <c r="E30" s="262">
        <v>9.1999999999999998E-3</v>
      </c>
      <c r="F30" s="258">
        <v>40</v>
      </c>
    </row>
    <row r="31" spans="1:6" ht="13.8" thickBot="1" x14ac:dyDescent="0.3">
      <c r="A31" s="221"/>
      <c r="B31" s="261" t="s">
        <v>510</v>
      </c>
      <c r="C31" s="260"/>
      <c r="D31" s="260"/>
      <c r="E31" s="267"/>
      <c r="F31" s="258">
        <v>41</v>
      </c>
    </row>
    <row r="32" spans="1:6" ht="13.8" thickBot="1" x14ac:dyDescent="0.3">
      <c r="A32" s="221"/>
      <c r="B32" s="261" t="s">
        <v>509</v>
      </c>
      <c r="C32" s="260"/>
      <c r="D32" s="260"/>
      <c r="E32" s="264">
        <v>9.0399999999999994E-2</v>
      </c>
      <c r="F32" s="258">
        <v>42</v>
      </c>
    </row>
    <row r="33" spans="1:6" ht="27" thickBot="1" x14ac:dyDescent="0.3">
      <c r="A33" s="221"/>
      <c r="B33" s="266" t="s">
        <v>508</v>
      </c>
      <c r="C33" s="260"/>
      <c r="D33" s="260"/>
      <c r="E33" s="262">
        <v>5.0299999999999997E-2</v>
      </c>
      <c r="F33" s="258">
        <v>43</v>
      </c>
    </row>
    <row r="34" spans="1:6" ht="13.8" thickBot="1" x14ac:dyDescent="0.3">
      <c r="A34" s="221"/>
      <c r="B34" s="261" t="s">
        <v>507</v>
      </c>
      <c r="C34" s="260"/>
      <c r="D34" s="260"/>
      <c r="E34" s="264">
        <v>5.4000000000000003E-3</v>
      </c>
      <c r="F34" s="258">
        <v>44</v>
      </c>
    </row>
    <row r="35" spans="1:6" ht="13.8" thickBot="1" x14ac:dyDescent="0.3">
      <c r="A35" s="221"/>
      <c r="B35" s="261" t="s">
        <v>506</v>
      </c>
      <c r="C35" s="260"/>
      <c r="D35" s="260"/>
      <c r="E35" s="262">
        <v>4.6399999999999997E-2</v>
      </c>
      <c r="F35" s="258">
        <v>45</v>
      </c>
    </row>
    <row r="36" spans="1:6" ht="13.8" thickBot="1" x14ac:dyDescent="0.3">
      <c r="A36" s="221"/>
      <c r="B36" s="261" t="s">
        <v>505</v>
      </c>
      <c r="C36" s="260"/>
      <c r="D36" s="260"/>
      <c r="E36" s="262">
        <v>1.0999999999999999E-2</v>
      </c>
      <c r="F36" s="258">
        <v>46</v>
      </c>
    </row>
    <row r="37" spans="1:6" ht="13.8" thickBot="1" x14ac:dyDescent="0.3">
      <c r="A37" s="221"/>
      <c r="B37" s="261" t="s">
        <v>504</v>
      </c>
      <c r="C37" s="260"/>
      <c r="D37" s="260"/>
      <c r="E37" s="265"/>
      <c r="F37" s="258">
        <v>47</v>
      </c>
    </row>
    <row r="38" spans="1:6" ht="13.8" thickBot="1" x14ac:dyDescent="0.3">
      <c r="A38" s="221"/>
      <c r="B38" s="261" t="s">
        <v>503</v>
      </c>
      <c r="C38" s="260"/>
      <c r="D38" s="260"/>
      <c r="E38" s="265"/>
      <c r="F38" s="258">
        <v>48</v>
      </c>
    </row>
    <row r="39" spans="1:6" ht="13.8" thickBot="1" x14ac:dyDescent="0.3">
      <c r="A39" s="221"/>
      <c r="B39" s="261" t="s">
        <v>502</v>
      </c>
      <c r="C39" s="260"/>
      <c r="D39" s="260"/>
      <c r="E39" s="265"/>
      <c r="F39" s="258">
        <v>49</v>
      </c>
    </row>
    <row r="40" spans="1:6" ht="13.8" thickBot="1" x14ac:dyDescent="0.3">
      <c r="A40" s="221"/>
      <c r="B40" s="261" t="s">
        <v>501</v>
      </c>
      <c r="C40" s="260"/>
      <c r="D40" s="260"/>
      <c r="E40" s="262">
        <v>1.6E-2</v>
      </c>
      <c r="F40" s="258">
        <v>50</v>
      </c>
    </row>
    <row r="41" spans="1:6" ht="13.8" thickBot="1" x14ac:dyDescent="0.3">
      <c r="A41" s="221"/>
      <c r="B41" s="261" t="s">
        <v>500</v>
      </c>
      <c r="C41" s="260"/>
      <c r="D41" s="260"/>
      <c r="E41" s="264">
        <v>8.5599999999999996E-2</v>
      </c>
      <c r="F41" s="258">
        <v>51</v>
      </c>
    </row>
    <row r="42" spans="1:6" ht="13.8" thickBot="1" x14ac:dyDescent="0.3">
      <c r="A42" s="221"/>
      <c r="B42" s="261" t="s">
        <v>499</v>
      </c>
      <c r="C42" s="263">
        <v>0.58330000000000004</v>
      </c>
      <c r="D42" s="260"/>
      <c r="E42" s="262">
        <v>0.18060000000000001</v>
      </c>
      <c r="F42" s="258">
        <v>52</v>
      </c>
    </row>
    <row r="43" spans="1:6" ht="13.8" thickBot="1" x14ac:dyDescent="0.3">
      <c r="A43" s="221"/>
      <c r="B43" s="261" t="s">
        <v>490</v>
      </c>
      <c r="C43" s="260"/>
      <c r="D43" s="260"/>
      <c r="E43" s="259">
        <v>1.2500000000000001E-2</v>
      </c>
      <c r="F43" s="258">
        <v>54</v>
      </c>
    </row>
    <row r="44" spans="1:6" ht="13.2" x14ac:dyDescent="0.25">
      <c r="A44" s="221"/>
      <c r="B44" s="257" t="s">
        <v>498</v>
      </c>
      <c r="C44" s="256"/>
      <c r="D44" s="256"/>
      <c r="E44" s="255"/>
      <c r="F44" s="254"/>
    </row>
    <row r="45" spans="1:6" ht="13.2" x14ac:dyDescent="0.25">
      <c r="A45" s="221"/>
      <c r="B45" s="220" t="s">
        <v>497</v>
      </c>
      <c r="C45" s="253">
        <f>SUM(C6:C44)</f>
        <v>1</v>
      </c>
      <c r="D45" s="253">
        <f>SUM(D6:D44)</f>
        <v>0</v>
      </c>
      <c r="E45" s="252">
        <f>SUM(E6:E44)</f>
        <v>1.0001</v>
      </c>
      <c r="F45" s="251"/>
    </row>
    <row r="46" spans="1:6" ht="13.2" x14ac:dyDescent="0.25"/>
  </sheetData>
  <mergeCells count="2">
    <mergeCell ref="A1:F1"/>
    <mergeCell ref="B4:F4"/>
  </mergeCells>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4E5C-83D6-469D-9A55-CDF96C48520F}">
  <dimension ref="A1:IV159"/>
  <sheetViews>
    <sheetView showGridLines="0" showRowColHeaders="0" showRuler="0" view="pageBreakPreview" topLeftCell="B1" zoomScale="78" zoomScaleNormal="100" zoomScalePageLayoutView="80" workbookViewId="0">
      <selection activeCell="B9" sqref="B9"/>
    </sheetView>
  </sheetViews>
  <sheetFormatPr defaultColWidth="0" defaultRowHeight="13.2" customHeight="1" zeroHeight="1" x14ac:dyDescent="0.25"/>
  <cols>
    <col min="1" max="1" width="4.44140625" style="157" customWidth="1"/>
    <col min="2" max="2" width="27.6640625" style="156" customWidth="1"/>
    <col min="3" max="3" width="14.33203125" style="156" customWidth="1"/>
    <col min="4" max="4" width="14.6640625" style="156" customWidth="1"/>
    <col min="5" max="6" width="15.44140625" style="156" customWidth="1"/>
    <col min="7" max="7" width="0.6640625" style="156" customWidth="1"/>
    <col min="8" max="16384" width="0" style="156" hidden="1"/>
  </cols>
  <sheetData>
    <row r="1" spans="1:6" ht="17.399999999999999" x14ac:dyDescent="0.25">
      <c r="A1" s="503" t="s">
        <v>351</v>
      </c>
      <c r="B1" s="503"/>
      <c r="C1" s="503"/>
      <c r="D1" s="503"/>
      <c r="E1" s="503"/>
      <c r="F1" s="503"/>
    </row>
    <row r="2" spans="1:6" x14ac:dyDescent="0.25"/>
    <row r="3" spans="1:6" ht="14.25" customHeight="1" x14ac:dyDescent="0.25">
      <c r="A3" s="140" t="s">
        <v>352</v>
      </c>
      <c r="B3" s="557" t="s">
        <v>353</v>
      </c>
      <c r="C3" s="558"/>
      <c r="D3" s="558"/>
      <c r="E3" s="558"/>
      <c r="F3" s="558"/>
    </row>
    <row r="4" spans="1:6" ht="26.25" customHeight="1" x14ac:dyDescent="0.25">
      <c r="A4" s="140"/>
      <c r="B4" s="558" t="s">
        <v>354</v>
      </c>
      <c r="C4" s="558"/>
      <c r="D4" s="558"/>
      <c r="E4" s="558"/>
      <c r="F4" s="558"/>
    </row>
    <row r="5" spans="1:6" ht="28.5" customHeight="1" x14ac:dyDescent="0.25">
      <c r="A5" s="140"/>
      <c r="B5" s="559" t="s">
        <v>355</v>
      </c>
      <c r="C5" s="559"/>
      <c r="D5" s="559"/>
      <c r="E5" s="559"/>
      <c r="F5" s="559"/>
    </row>
    <row r="6" spans="1:6" x14ac:dyDescent="0.25">
      <c r="A6" s="140"/>
      <c r="B6" s="560"/>
      <c r="C6" s="562" t="s">
        <v>356</v>
      </c>
      <c r="D6" s="562"/>
      <c r="E6" s="562" t="s">
        <v>357</v>
      </c>
      <c r="F6" s="562"/>
    </row>
    <row r="7" spans="1:6" x14ac:dyDescent="0.25">
      <c r="A7" s="140"/>
      <c r="B7" s="561"/>
      <c r="C7" s="158" t="s">
        <v>358</v>
      </c>
      <c r="D7" s="159" t="s">
        <v>359</v>
      </c>
      <c r="E7" s="158" t="s">
        <v>358</v>
      </c>
      <c r="F7" s="159" t="s">
        <v>359</v>
      </c>
    </row>
    <row r="8" spans="1:6" x14ac:dyDescent="0.25">
      <c r="A8" s="140"/>
      <c r="B8" s="160" t="s">
        <v>296</v>
      </c>
      <c r="C8" s="161"/>
      <c r="D8" s="161"/>
      <c r="E8" s="161"/>
      <c r="F8" s="162"/>
    </row>
    <row r="9" spans="1:6" ht="26.4" x14ac:dyDescent="0.25">
      <c r="A9" s="140"/>
      <c r="B9" s="163" t="s">
        <v>360</v>
      </c>
      <c r="C9" s="164">
        <v>1962</v>
      </c>
      <c r="D9" s="165">
        <v>2483</v>
      </c>
      <c r="E9" s="165">
        <v>482</v>
      </c>
      <c r="F9" s="165">
        <v>595</v>
      </c>
    </row>
    <row r="10" spans="1:6" x14ac:dyDescent="0.25">
      <c r="A10" s="140"/>
      <c r="B10" s="166" t="s">
        <v>361</v>
      </c>
      <c r="C10" s="165">
        <v>1109</v>
      </c>
      <c r="D10" s="165">
        <v>1273</v>
      </c>
      <c r="E10" s="165">
        <v>385</v>
      </c>
      <c r="F10" s="165">
        <v>412</v>
      </c>
    </row>
    <row r="11" spans="1:6" x14ac:dyDescent="0.25">
      <c r="A11" s="140"/>
      <c r="B11" s="166" t="s">
        <v>362</v>
      </c>
      <c r="C11" s="165">
        <v>7113</v>
      </c>
      <c r="D11" s="165">
        <v>8013</v>
      </c>
      <c r="E11" s="165">
        <v>2859</v>
      </c>
      <c r="F11" s="165">
        <v>2465</v>
      </c>
    </row>
    <row r="12" spans="1:6" x14ac:dyDescent="0.25">
      <c r="A12" s="140"/>
      <c r="B12" s="167" t="s">
        <v>363</v>
      </c>
      <c r="C12" s="168">
        <f>SUM(C9:C11)</f>
        <v>10184</v>
      </c>
      <c r="D12" s="168">
        <f>SUM(D9:D11)</f>
        <v>11769</v>
      </c>
      <c r="E12" s="168">
        <f>SUM(E9:E11)</f>
        <v>3726</v>
      </c>
      <c r="F12" s="168">
        <f>SUM(F9:F11)</f>
        <v>3472</v>
      </c>
    </row>
    <row r="13" spans="1:6" ht="26.4" x14ac:dyDescent="0.25">
      <c r="A13" s="140"/>
      <c r="B13" s="163" t="s">
        <v>364</v>
      </c>
      <c r="C13" s="165">
        <v>96</v>
      </c>
      <c r="D13" s="165">
        <v>76</v>
      </c>
      <c r="E13" s="165">
        <v>234</v>
      </c>
      <c r="F13" s="165">
        <v>244</v>
      </c>
    </row>
    <row r="14" spans="1:6" x14ac:dyDescent="0.25">
      <c r="A14" s="140"/>
      <c r="B14" s="167" t="s">
        <v>365</v>
      </c>
      <c r="C14" s="168">
        <f>SUM(C12:C13)</f>
        <v>10280</v>
      </c>
      <c r="D14" s="168">
        <f>SUM(D12:D13)</f>
        <v>11845</v>
      </c>
      <c r="E14" s="168">
        <f>SUM(E12:E13)</f>
        <v>3960</v>
      </c>
      <c r="F14" s="168">
        <f>SUM(F12:F13)</f>
        <v>3716</v>
      </c>
    </row>
    <row r="15" spans="1:6" x14ac:dyDescent="0.25">
      <c r="A15" s="140"/>
      <c r="B15" s="160" t="s">
        <v>366</v>
      </c>
      <c r="C15" s="169"/>
      <c r="D15" s="169"/>
      <c r="E15" s="169"/>
      <c r="F15" s="170"/>
    </row>
    <row r="16" spans="1:6" x14ac:dyDescent="0.25">
      <c r="A16" s="140"/>
      <c r="B16" s="171" t="s">
        <v>367</v>
      </c>
      <c r="C16" s="172">
        <v>362</v>
      </c>
      <c r="D16" s="172">
        <v>495</v>
      </c>
      <c r="E16" s="172">
        <v>258</v>
      </c>
      <c r="F16" s="172">
        <v>379</v>
      </c>
    </row>
    <row r="17" spans="1:6" x14ac:dyDescent="0.25">
      <c r="A17" s="140"/>
      <c r="B17" s="171" t="s">
        <v>362</v>
      </c>
      <c r="C17" s="172">
        <v>641</v>
      </c>
      <c r="D17" s="172">
        <v>664</v>
      </c>
      <c r="E17" s="172">
        <v>881</v>
      </c>
      <c r="F17" s="173">
        <v>1143</v>
      </c>
    </row>
    <row r="18" spans="1:6" ht="26.4" x14ac:dyDescent="0.25">
      <c r="A18" s="140"/>
      <c r="B18" s="174" t="s">
        <v>368</v>
      </c>
      <c r="C18" s="172">
        <v>8</v>
      </c>
      <c r="D18" s="172">
        <v>3</v>
      </c>
      <c r="E18" s="172">
        <v>31</v>
      </c>
      <c r="F18" s="172">
        <v>68</v>
      </c>
    </row>
    <row r="19" spans="1:6" x14ac:dyDescent="0.25">
      <c r="A19" s="140"/>
      <c r="B19" s="167" t="s">
        <v>369</v>
      </c>
      <c r="C19" s="175">
        <f>SUM(C16:C18)</f>
        <v>1011</v>
      </c>
      <c r="D19" s="175">
        <f t="shared" ref="D19:F19" si="0">SUM(D16:D18)</f>
        <v>1162</v>
      </c>
      <c r="E19" s="175">
        <f t="shared" si="0"/>
        <v>1170</v>
      </c>
      <c r="F19" s="175">
        <f t="shared" si="0"/>
        <v>1590</v>
      </c>
    </row>
    <row r="20" spans="1:6" x14ac:dyDescent="0.25">
      <c r="A20" s="140"/>
      <c r="B20" s="167" t="s">
        <v>370</v>
      </c>
      <c r="C20" s="176">
        <f>SUM(C14, C19)</f>
        <v>11291</v>
      </c>
      <c r="D20" s="176">
        <f t="shared" ref="D20:F20" si="1">SUM(D14, D19)</f>
        <v>13007</v>
      </c>
      <c r="E20" s="176">
        <f t="shared" si="1"/>
        <v>5130</v>
      </c>
      <c r="F20" s="176">
        <f t="shared" si="1"/>
        <v>5306</v>
      </c>
    </row>
    <row r="21" spans="1:6" x14ac:dyDescent="0.25">
      <c r="A21" s="140"/>
      <c r="B21" s="177"/>
      <c r="C21" s="178"/>
      <c r="D21" s="179"/>
      <c r="E21" s="179"/>
      <c r="F21" s="179"/>
    </row>
    <row r="22" spans="1:6" x14ac:dyDescent="0.25">
      <c r="A22" s="140"/>
      <c r="B22" s="180" t="s">
        <v>371</v>
      </c>
      <c r="C22" s="181">
        <f>SUM(C14:F14)</f>
        <v>29801</v>
      </c>
      <c r="D22" s="180"/>
      <c r="E22" s="180"/>
      <c r="F22" s="182"/>
    </row>
    <row r="23" spans="1:6" x14ac:dyDescent="0.25">
      <c r="A23" s="140"/>
      <c r="B23" s="183" t="s">
        <v>372</v>
      </c>
      <c r="C23" s="184">
        <f>SUM(C19:F19)</f>
        <v>4933</v>
      </c>
      <c r="D23" s="183"/>
      <c r="E23" s="183"/>
      <c r="F23" s="185"/>
    </row>
    <row r="24" spans="1:6" x14ac:dyDescent="0.25">
      <c r="A24" s="140"/>
      <c r="B24" s="186" t="s">
        <v>373</v>
      </c>
      <c r="C24" s="187">
        <f>SUM(C22:C23)</f>
        <v>34734</v>
      </c>
      <c r="D24" s="186"/>
      <c r="E24" s="186"/>
      <c r="F24" s="188"/>
    </row>
    <row r="25" spans="1:6" s="180" customFormat="1" ht="22.5" customHeight="1" x14ac:dyDescent="0.25">
      <c r="A25" s="189" t="s">
        <v>374</v>
      </c>
      <c r="B25" s="563" t="s">
        <v>375</v>
      </c>
      <c r="C25" s="564"/>
      <c r="D25" s="564"/>
      <c r="E25" s="564"/>
      <c r="F25" s="564"/>
    </row>
    <row r="26" spans="1:6" ht="27.75" customHeight="1" x14ac:dyDescent="0.25">
      <c r="A26" s="140"/>
      <c r="B26" s="558" t="s">
        <v>376</v>
      </c>
      <c r="C26" s="558"/>
      <c r="D26" s="558"/>
      <c r="E26" s="558"/>
      <c r="F26" s="558"/>
    </row>
    <row r="27" spans="1:6" ht="15" customHeight="1" x14ac:dyDescent="0.25">
      <c r="A27" s="140"/>
      <c r="B27" s="558" t="s">
        <v>377</v>
      </c>
      <c r="C27" s="558"/>
      <c r="D27" s="558"/>
      <c r="E27" s="558"/>
      <c r="F27" s="558"/>
    </row>
    <row r="28" spans="1:6" ht="15.75" customHeight="1" x14ac:dyDescent="0.25">
      <c r="A28" s="140"/>
      <c r="B28" s="558" t="s">
        <v>378</v>
      </c>
      <c r="C28" s="558"/>
      <c r="D28" s="558"/>
      <c r="E28" s="558"/>
      <c r="F28" s="558"/>
    </row>
    <row r="29" spans="1:6" ht="42" customHeight="1" x14ac:dyDescent="0.25">
      <c r="A29" s="140"/>
      <c r="B29" s="558" t="s">
        <v>379</v>
      </c>
      <c r="C29" s="558"/>
      <c r="D29" s="558"/>
      <c r="E29" s="558"/>
      <c r="F29" s="558"/>
    </row>
    <row r="30" spans="1:6" ht="58.2" x14ac:dyDescent="0.25">
      <c r="A30" s="140"/>
      <c r="B30" s="556"/>
      <c r="C30" s="556"/>
      <c r="D30" s="70" t="s">
        <v>380</v>
      </c>
      <c r="E30" s="190" t="s">
        <v>381</v>
      </c>
      <c r="F30" s="190" t="s">
        <v>382</v>
      </c>
    </row>
    <row r="31" spans="1:6" x14ac:dyDescent="0.25">
      <c r="A31" s="140"/>
      <c r="B31" s="548" t="s">
        <v>383</v>
      </c>
      <c r="C31" s="548"/>
      <c r="D31" s="191">
        <v>60</v>
      </c>
      <c r="E31" s="191">
        <v>398</v>
      </c>
      <c r="F31" s="191"/>
    </row>
    <row r="32" spans="1:6" x14ac:dyDescent="0.25">
      <c r="A32" s="140"/>
      <c r="B32" s="549" t="s">
        <v>384</v>
      </c>
      <c r="C32" s="550"/>
      <c r="D32" s="191">
        <v>3271</v>
      </c>
      <c r="E32" s="191">
        <v>17347</v>
      </c>
      <c r="F32" s="191"/>
    </row>
    <row r="33" spans="1:6" x14ac:dyDescent="0.25">
      <c r="A33" s="140"/>
      <c r="B33" s="551" t="s">
        <v>385</v>
      </c>
      <c r="C33" s="551"/>
      <c r="D33" s="191">
        <v>450</v>
      </c>
      <c r="E33" s="191">
        <v>2418</v>
      </c>
      <c r="F33" s="191"/>
    </row>
    <row r="34" spans="1:6" x14ac:dyDescent="0.25">
      <c r="A34" s="140"/>
      <c r="B34" s="552" t="s">
        <v>386</v>
      </c>
      <c r="C34" s="550"/>
      <c r="D34" s="191">
        <v>1061</v>
      </c>
      <c r="E34" s="191">
        <v>6030</v>
      </c>
      <c r="F34" s="191"/>
    </row>
    <row r="35" spans="1:6" ht="15" customHeight="1" x14ac:dyDescent="0.25">
      <c r="A35" s="140"/>
      <c r="B35" s="551" t="s">
        <v>387</v>
      </c>
      <c r="C35" s="551"/>
      <c r="D35" s="191">
        <v>3</v>
      </c>
      <c r="E35" s="191">
        <v>35</v>
      </c>
      <c r="F35" s="191"/>
    </row>
    <row r="36" spans="1:6" x14ac:dyDescent="0.25">
      <c r="A36" s="140"/>
      <c r="B36" s="551" t="s">
        <v>388</v>
      </c>
      <c r="C36" s="551"/>
      <c r="D36" s="191">
        <v>419</v>
      </c>
      <c r="E36" s="191">
        <v>1642</v>
      </c>
      <c r="F36" s="191"/>
    </row>
    <row r="37" spans="1:6" ht="26.25" customHeight="1" x14ac:dyDescent="0.25">
      <c r="A37" s="140"/>
      <c r="B37" s="553" t="s">
        <v>389</v>
      </c>
      <c r="C37" s="554"/>
      <c r="D37" s="191">
        <v>10</v>
      </c>
      <c r="E37" s="191">
        <v>46</v>
      </c>
      <c r="F37" s="191"/>
    </row>
    <row r="38" spans="1:6" x14ac:dyDescent="0.25">
      <c r="A38" s="140"/>
      <c r="B38" s="551" t="s">
        <v>390</v>
      </c>
      <c r="C38" s="551"/>
      <c r="D38" s="191">
        <v>213</v>
      </c>
      <c r="E38" s="191">
        <v>1092</v>
      </c>
      <c r="F38" s="191"/>
    </row>
    <row r="39" spans="1:6" x14ac:dyDescent="0.25">
      <c r="A39" s="140"/>
      <c r="B39" s="551" t="s">
        <v>391</v>
      </c>
      <c r="C39" s="551"/>
      <c r="D39" s="191">
        <v>35</v>
      </c>
      <c r="E39" s="191">
        <v>143</v>
      </c>
      <c r="F39" s="191"/>
    </row>
    <row r="40" spans="1:6" x14ac:dyDescent="0.25">
      <c r="A40" s="140"/>
      <c r="B40" s="555" t="s">
        <v>392</v>
      </c>
      <c r="C40" s="555"/>
      <c r="D40" s="192">
        <f>SUM(D31:D39)</f>
        <v>5522</v>
      </c>
      <c r="E40" s="192">
        <f>SUM(E31:E39)</f>
        <v>29151</v>
      </c>
      <c r="F40" s="192"/>
    </row>
    <row r="41" spans="1:6" x14ac:dyDescent="0.25"/>
    <row r="42" spans="1:6" ht="15.6" x14ac:dyDescent="0.3">
      <c r="B42" s="193" t="s">
        <v>393</v>
      </c>
    </row>
    <row r="43" spans="1:6" x14ac:dyDescent="0.25">
      <c r="A43" s="140" t="s">
        <v>394</v>
      </c>
      <c r="B43" s="30" t="s">
        <v>395</v>
      </c>
      <c r="F43" s="194"/>
    </row>
    <row r="44" spans="1:6" x14ac:dyDescent="0.25">
      <c r="A44" s="140"/>
      <c r="B44" s="6" t="s">
        <v>396</v>
      </c>
      <c r="C44" s="195">
        <v>36</v>
      </c>
      <c r="F44" s="194"/>
    </row>
    <row r="45" spans="1:6" x14ac:dyDescent="0.25">
      <c r="A45" s="140"/>
      <c r="B45" s="6" t="s">
        <v>397</v>
      </c>
      <c r="C45" s="195"/>
      <c r="F45" s="194"/>
    </row>
    <row r="46" spans="1:6" x14ac:dyDescent="0.25">
      <c r="A46" s="140"/>
      <c r="B46" s="6" t="s">
        <v>398</v>
      </c>
      <c r="C46" s="195">
        <v>6.2969999999999997</v>
      </c>
      <c r="F46" s="194"/>
    </row>
    <row r="47" spans="1:6" x14ac:dyDescent="0.25">
      <c r="A47" s="140"/>
      <c r="B47" s="6" t="s">
        <v>399</v>
      </c>
      <c r="C47" s="195">
        <v>174</v>
      </c>
      <c r="F47" s="194"/>
    </row>
    <row r="48" spans="1:6" x14ac:dyDescent="0.25">
      <c r="A48" s="140"/>
      <c r="B48" s="6" t="s">
        <v>400</v>
      </c>
      <c r="C48" s="196">
        <v>1311</v>
      </c>
      <c r="F48" s="194"/>
    </row>
    <row r="49" spans="1:256" x14ac:dyDescent="0.25">
      <c r="A49" s="140"/>
      <c r="B49" s="6" t="s">
        <v>401</v>
      </c>
      <c r="C49" s="195"/>
      <c r="F49" s="194"/>
    </row>
    <row r="50" spans="1:256" ht="26.4" x14ac:dyDescent="0.25">
      <c r="A50" s="140"/>
      <c r="B50" s="197" t="s">
        <v>402</v>
      </c>
      <c r="C50" s="195">
        <v>134</v>
      </c>
      <c r="F50" s="194"/>
    </row>
    <row r="51" spans="1:256" ht="24.75" customHeight="1" x14ac:dyDescent="0.25">
      <c r="A51" s="140"/>
      <c r="B51" s="197" t="s">
        <v>403</v>
      </c>
      <c r="C51" s="195"/>
      <c r="F51" s="194"/>
    </row>
    <row r="52" spans="1:256" x14ac:dyDescent="0.25">
      <c r="A52" s="140"/>
      <c r="B52" s="8" t="s">
        <v>404</v>
      </c>
      <c r="C52" s="195"/>
      <c r="F52" s="194"/>
    </row>
    <row r="53" spans="1:256" ht="13.8" x14ac:dyDescent="0.25">
      <c r="A53" s="139"/>
      <c r="B53" s="198" t="s">
        <v>405</v>
      </c>
      <c r="C53" s="199"/>
      <c r="D53" s="199"/>
      <c r="E53" s="199"/>
      <c r="F53" s="199"/>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pans="1:256" ht="24.75" customHeight="1" x14ac:dyDescent="0.25">
      <c r="A54" s="139"/>
      <c r="B54" s="537" t="s">
        <v>406</v>
      </c>
      <c r="C54" s="537"/>
      <c r="D54" s="537"/>
      <c r="E54" s="537"/>
      <c r="F54" s="537"/>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row>
    <row r="55" spans="1:256" ht="46.5" customHeight="1" x14ac:dyDescent="0.25">
      <c r="A55" s="139"/>
      <c r="B55" s="537" t="s">
        <v>407</v>
      </c>
      <c r="C55" s="537"/>
      <c r="D55" s="537"/>
      <c r="E55" s="537"/>
      <c r="F55" s="53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row>
    <row r="56" spans="1:256" s="199" customFormat="1" ht="54.75" customHeight="1" x14ac:dyDescent="0.25">
      <c r="A56" s="139"/>
      <c r="B56" s="537" t="s">
        <v>408</v>
      </c>
      <c r="C56" s="537"/>
      <c r="D56" s="537"/>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c r="AD56" s="537"/>
      <c r="AE56" s="537"/>
      <c r="AF56" s="537"/>
      <c r="AG56" s="537"/>
      <c r="AH56" s="537"/>
      <c r="AI56" s="537"/>
      <c r="AJ56" s="537"/>
      <c r="AK56" s="537"/>
      <c r="AL56" s="537"/>
      <c r="AM56" s="537"/>
      <c r="AN56" s="537"/>
      <c r="AO56" s="537"/>
      <c r="AP56" s="537"/>
      <c r="AQ56" s="537"/>
      <c r="AR56" s="537"/>
      <c r="AS56" s="537"/>
      <c r="AT56" s="537"/>
      <c r="AU56" s="537"/>
      <c r="AV56" s="537"/>
      <c r="AW56" s="537"/>
      <c r="AX56" s="537"/>
      <c r="AY56" s="537"/>
      <c r="AZ56" s="537"/>
      <c r="BA56" s="537"/>
      <c r="BB56" s="537"/>
      <c r="BC56" s="537"/>
      <c r="BD56" s="537"/>
      <c r="BE56" s="537"/>
      <c r="BF56" s="537"/>
      <c r="BG56" s="537"/>
      <c r="BH56" s="537"/>
      <c r="BI56" s="537"/>
      <c r="BJ56" s="537"/>
      <c r="BK56" s="537"/>
      <c r="BL56" s="537"/>
      <c r="BM56" s="537"/>
      <c r="BN56" s="537"/>
      <c r="BO56" s="537"/>
      <c r="BP56" s="537"/>
      <c r="BQ56" s="537"/>
      <c r="BR56" s="537"/>
      <c r="BS56" s="537"/>
      <c r="BT56" s="537"/>
      <c r="BU56" s="537"/>
      <c r="BV56" s="537"/>
      <c r="BW56" s="537"/>
      <c r="BX56" s="537"/>
      <c r="BY56" s="537"/>
      <c r="BZ56" s="537"/>
      <c r="CA56" s="537"/>
      <c r="CB56" s="537"/>
      <c r="CC56" s="537"/>
      <c r="CD56" s="537"/>
      <c r="CE56" s="537"/>
      <c r="CF56" s="537"/>
      <c r="CG56" s="537"/>
      <c r="CH56" s="537"/>
      <c r="CI56" s="537"/>
      <c r="CJ56" s="537"/>
      <c r="CK56" s="537"/>
      <c r="CL56" s="537"/>
      <c r="CM56" s="537"/>
      <c r="CN56" s="537"/>
      <c r="CO56" s="537"/>
      <c r="CP56" s="537"/>
      <c r="CQ56" s="537"/>
      <c r="CR56" s="537"/>
      <c r="CS56" s="537"/>
      <c r="CT56" s="537"/>
      <c r="CU56" s="537"/>
      <c r="CV56" s="537"/>
      <c r="CW56" s="537"/>
      <c r="CX56" s="537"/>
      <c r="CY56" s="537"/>
      <c r="CZ56" s="537"/>
      <c r="DA56" s="537"/>
      <c r="DB56" s="537"/>
      <c r="DC56" s="537"/>
      <c r="DD56" s="537"/>
      <c r="DE56" s="537"/>
      <c r="DF56" s="537"/>
      <c r="DG56" s="537"/>
      <c r="DH56" s="537"/>
      <c r="DI56" s="537"/>
      <c r="DJ56" s="537"/>
      <c r="DK56" s="537"/>
      <c r="DL56" s="537"/>
      <c r="DM56" s="537"/>
      <c r="DN56" s="537"/>
      <c r="DO56" s="537"/>
      <c r="DP56" s="537"/>
      <c r="DQ56" s="537"/>
      <c r="DR56" s="537"/>
      <c r="DS56" s="537"/>
      <c r="DT56" s="537"/>
      <c r="DU56" s="537"/>
      <c r="DV56" s="537"/>
      <c r="DW56" s="537"/>
      <c r="DX56" s="537"/>
      <c r="DY56" s="537"/>
      <c r="DZ56" s="537"/>
      <c r="EA56" s="537"/>
      <c r="EB56" s="537"/>
      <c r="EC56" s="537"/>
      <c r="ED56" s="537"/>
      <c r="EE56" s="537"/>
      <c r="EF56" s="537"/>
      <c r="EG56" s="537"/>
      <c r="EH56" s="537"/>
      <c r="EI56" s="537"/>
      <c r="EJ56" s="537"/>
      <c r="EK56" s="537"/>
      <c r="EL56" s="537"/>
      <c r="EM56" s="537"/>
      <c r="EN56" s="537"/>
      <c r="EO56" s="537"/>
      <c r="EP56" s="537"/>
      <c r="EQ56" s="537"/>
      <c r="ER56" s="537"/>
      <c r="ES56" s="537"/>
      <c r="ET56" s="537"/>
      <c r="EU56" s="537"/>
      <c r="EV56" s="537"/>
      <c r="EW56" s="537"/>
      <c r="EX56" s="537"/>
      <c r="EY56" s="537"/>
      <c r="EZ56" s="537"/>
      <c r="FA56" s="537"/>
      <c r="FB56" s="537"/>
      <c r="FC56" s="537"/>
      <c r="FD56" s="537"/>
      <c r="FE56" s="537"/>
      <c r="FF56" s="537"/>
      <c r="FG56" s="537"/>
      <c r="FH56" s="537"/>
      <c r="FI56" s="537"/>
      <c r="FJ56" s="537"/>
      <c r="FK56" s="537"/>
      <c r="FL56" s="537"/>
      <c r="FM56" s="537"/>
      <c r="FN56" s="537"/>
      <c r="FO56" s="537"/>
      <c r="FP56" s="537"/>
      <c r="FQ56" s="537"/>
      <c r="FR56" s="537"/>
      <c r="FS56" s="537"/>
      <c r="FT56" s="537"/>
      <c r="FU56" s="537"/>
      <c r="FV56" s="537"/>
      <c r="FW56" s="537"/>
      <c r="FX56" s="537"/>
      <c r="FY56" s="537"/>
      <c r="FZ56" s="537"/>
      <c r="GA56" s="537"/>
      <c r="GB56" s="537"/>
      <c r="GC56" s="537"/>
      <c r="GD56" s="537"/>
      <c r="GE56" s="537"/>
      <c r="GF56" s="537"/>
      <c r="GG56" s="537"/>
      <c r="GH56" s="537"/>
      <c r="GI56" s="537"/>
      <c r="GJ56" s="537"/>
      <c r="GK56" s="537"/>
      <c r="GL56" s="537"/>
      <c r="GM56" s="537"/>
      <c r="GN56" s="537"/>
      <c r="GO56" s="537"/>
      <c r="GP56" s="537"/>
      <c r="GQ56" s="537"/>
      <c r="GR56" s="537"/>
      <c r="GS56" s="537"/>
      <c r="GT56" s="537"/>
      <c r="GU56" s="537"/>
      <c r="GV56" s="537"/>
      <c r="GW56" s="537"/>
      <c r="GX56" s="537"/>
      <c r="GY56" s="537"/>
      <c r="GZ56" s="537"/>
      <c r="HA56" s="537"/>
      <c r="HB56" s="537"/>
      <c r="HC56" s="537"/>
      <c r="HD56" s="537"/>
      <c r="HE56" s="537"/>
      <c r="HF56" s="537"/>
      <c r="HG56" s="537"/>
      <c r="HH56" s="537"/>
      <c r="HI56" s="537"/>
      <c r="HJ56" s="537"/>
      <c r="HK56" s="537"/>
      <c r="HL56" s="537"/>
      <c r="HM56" s="537"/>
      <c r="HN56" s="537"/>
      <c r="HO56" s="537"/>
      <c r="HP56" s="537"/>
      <c r="HQ56" s="537"/>
      <c r="HR56" s="537"/>
      <c r="HS56" s="537"/>
      <c r="HT56" s="537"/>
      <c r="HU56" s="537"/>
      <c r="HV56" s="537"/>
      <c r="HW56" s="537"/>
      <c r="HX56" s="537"/>
      <c r="HY56" s="537"/>
      <c r="HZ56" s="537"/>
      <c r="IA56" s="537"/>
      <c r="IB56" s="537"/>
      <c r="IC56" s="537"/>
      <c r="ID56" s="537"/>
      <c r="IE56" s="537"/>
      <c r="IF56" s="537"/>
      <c r="IG56" s="537"/>
      <c r="IH56" s="537"/>
      <c r="II56" s="537"/>
      <c r="IJ56" s="537"/>
      <c r="IK56" s="537"/>
      <c r="IL56" s="537"/>
      <c r="IM56" s="537"/>
      <c r="IN56" s="537"/>
      <c r="IO56" s="537"/>
      <c r="IP56" s="537"/>
      <c r="IQ56" s="537"/>
      <c r="IR56" s="537"/>
      <c r="IS56" s="537"/>
      <c r="IT56" s="537"/>
      <c r="IU56" s="537"/>
      <c r="IV56" s="537"/>
    </row>
    <row r="57" spans="1:256" s="199" customFormat="1" ht="54.75" customHeight="1" x14ac:dyDescent="0.25">
      <c r="A57" s="139"/>
      <c r="B57" s="537"/>
      <c r="C57" s="537"/>
      <c r="D57" s="537"/>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7"/>
      <c r="AC57" s="537"/>
      <c r="AD57" s="537"/>
      <c r="AE57" s="537"/>
      <c r="AF57" s="537"/>
      <c r="AG57" s="537"/>
      <c r="AH57" s="537"/>
      <c r="AI57" s="537"/>
      <c r="AJ57" s="537"/>
      <c r="AK57" s="537"/>
      <c r="AL57" s="537"/>
      <c r="AM57" s="537"/>
      <c r="AN57" s="537"/>
      <c r="AO57" s="537"/>
      <c r="AP57" s="537"/>
      <c r="AQ57" s="537"/>
      <c r="AR57" s="537"/>
      <c r="AS57" s="537"/>
      <c r="AT57" s="537"/>
      <c r="AU57" s="537"/>
      <c r="AV57" s="537"/>
      <c r="AW57" s="537"/>
      <c r="AX57" s="537"/>
      <c r="AY57" s="537"/>
      <c r="AZ57" s="537"/>
      <c r="BA57" s="537"/>
      <c r="BB57" s="537"/>
      <c r="BC57" s="537"/>
      <c r="BD57" s="537"/>
      <c r="BE57" s="537"/>
      <c r="BF57" s="537"/>
      <c r="BG57" s="537"/>
      <c r="BH57" s="537"/>
      <c r="BI57" s="537"/>
      <c r="BJ57" s="537"/>
      <c r="BK57" s="537"/>
      <c r="BL57" s="537"/>
      <c r="BM57" s="537"/>
      <c r="BN57" s="537"/>
      <c r="BO57" s="537"/>
      <c r="BP57" s="537"/>
      <c r="BQ57" s="537"/>
      <c r="BR57" s="537"/>
      <c r="BS57" s="537"/>
      <c r="BT57" s="537"/>
      <c r="BU57" s="537"/>
      <c r="BV57" s="537"/>
      <c r="BW57" s="537"/>
      <c r="BX57" s="537"/>
      <c r="BY57" s="537"/>
      <c r="BZ57" s="537"/>
      <c r="CA57" s="537"/>
      <c r="CB57" s="537"/>
      <c r="CC57" s="537"/>
      <c r="CD57" s="537"/>
      <c r="CE57" s="537"/>
      <c r="CF57" s="537"/>
      <c r="CG57" s="537"/>
      <c r="CH57" s="537"/>
      <c r="CI57" s="537"/>
      <c r="CJ57" s="537"/>
      <c r="CK57" s="537"/>
      <c r="CL57" s="537"/>
      <c r="CM57" s="537"/>
      <c r="CN57" s="537"/>
      <c r="CO57" s="537"/>
      <c r="CP57" s="537"/>
      <c r="CQ57" s="537"/>
      <c r="CR57" s="537"/>
      <c r="CS57" s="537"/>
      <c r="CT57" s="537"/>
      <c r="CU57" s="537"/>
      <c r="CV57" s="537"/>
      <c r="CW57" s="537"/>
      <c r="CX57" s="537"/>
      <c r="CY57" s="537"/>
      <c r="CZ57" s="537"/>
      <c r="DA57" s="537"/>
      <c r="DB57" s="537"/>
      <c r="DC57" s="537"/>
      <c r="DD57" s="537"/>
      <c r="DE57" s="537"/>
      <c r="DF57" s="537"/>
      <c r="DG57" s="537"/>
      <c r="DH57" s="537"/>
      <c r="DI57" s="537"/>
      <c r="DJ57" s="537"/>
      <c r="DK57" s="537"/>
      <c r="DL57" s="537"/>
      <c r="DM57" s="537"/>
      <c r="DN57" s="537"/>
      <c r="DO57" s="537"/>
      <c r="DP57" s="537"/>
      <c r="DQ57" s="537"/>
      <c r="DR57" s="537"/>
      <c r="DS57" s="537"/>
      <c r="DT57" s="537"/>
      <c r="DU57" s="537"/>
      <c r="DV57" s="537"/>
      <c r="DW57" s="537"/>
      <c r="DX57" s="537"/>
      <c r="DY57" s="537"/>
      <c r="DZ57" s="537"/>
      <c r="EA57" s="537"/>
      <c r="EB57" s="537"/>
      <c r="EC57" s="537"/>
      <c r="ED57" s="537"/>
      <c r="EE57" s="537"/>
      <c r="EF57" s="537"/>
      <c r="EG57" s="537"/>
      <c r="EH57" s="537"/>
      <c r="EI57" s="537"/>
      <c r="EJ57" s="537"/>
      <c r="EK57" s="537"/>
      <c r="EL57" s="537"/>
      <c r="EM57" s="537"/>
      <c r="EN57" s="537"/>
      <c r="EO57" s="537"/>
      <c r="EP57" s="537"/>
      <c r="EQ57" s="537"/>
      <c r="ER57" s="537"/>
      <c r="ES57" s="537"/>
      <c r="ET57" s="537"/>
      <c r="EU57" s="537"/>
      <c r="EV57" s="537"/>
      <c r="EW57" s="537"/>
      <c r="EX57" s="537"/>
      <c r="EY57" s="537"/>
      <c r="EZ57" s="537"/>
      <c r="FA57" s="537"/>
      <c r="FB57" s="537"/>
      <c r="FC57" s="537"/>
      <c r="FD57" s="537"/>
      <c r="FE57" s="537"/>
      <c r="FF57" s="537"/>
      <c r="FG57" s="537"/>
      <c r="FH57" s="537"/>
      <c r="FI57" s="537"/>
      <c r="FJ57" s="537"/>
      <c r="FK57" s="537"/>
      <c r="FL57" s="537"/>
      <c r="FM57" s="537"/>
      <c r="FN57" s="537"/>
      <c r="FO57" s="537"/>
      <c r="FP57" s="537"/>
      <c r="FQ57" s="537"/>
      <c r="FR57" s="537"/>
      <c r="FS57" s="537"/>
      <c r="FT57" s="537"/>
      <c r="FU57" s="537"/>
      <c r="FV57" s="537"/>
      <c r="FW57" s="537"/>
      <c r="FX57" s="537"/>
      <c r="FY57" s="537"/>
      <c r="FZ57" s="537"/>
      <c r="GA57" s="537"/>
      <c r="GB57" s="537"/>
      <c r="GC57" s="537"/>
      <c r="GD57" s="537"/>
      <c r="GE57" s="537"/>
      <c r="GF57" s="537"/>
      <c r="GG57" s="537"/>
      <c r="GH57" s="537"/>
      <c r="GI57" s="537"/>
      <c r="GJ57" s="537"/>
      <c r="GK57" s="537"/>
      <c r="GL57" s="537"/>
      <c r="GM57" s="537"/>
      <c r="GN57" s="537"/>
      <c r="GO57" s="537"/>
      <c r="GP57" s="537"/>
      <c r="GQ57" s="537"/>
      <c r="GR57" s="537"/>
      <c r="GS57" s="537"/>
      <c r="GT57" s="537"/>
      <c r="GU57" s="537"/>
      <c r="GV57" s="537"/>
      <c r="GW57" s="537"/>
      <c r="GX57" s="537"/>
      <c r="GY57" s="537"/>
      <c r="GZ57" s="537"/>
      <c r="HA57" s="537"/>
      <c r="HB57" s="537"/>
      <c r="HC57" s="537"/>
      <c r="HD57" s="537"/>
      <c r="HE57" s="537"/>
      <c r="HF57" s="537"/>
      <c r="HG57" s="537"/>
      <c r="HH57" s="537"/>
      <c r="HI57" s="537"/>
      <c r="HJ57" s="537"/>
      <c r="HK57" s="537"/>
      <c r="HL57" s="537"/>
      <c r="HM57" s="537"/>
      <c r="HN57" s="537"/>
      <c r="HO57" s="537"/>
      <c r="HP57" s="537"/>
      <c r="HQ57" s="537"/>
      <c r="HR57" s="537"/>
      <c r="HS57" s="537"/>
      <c r="HT57" s="537"/>
      <c r="HU57" s="537"/>
      <c r="HV57" s="537"/>
      <c r="HW57" s="537"/>
      <c r="HX57" s="537"/>
      <c r="HY57" s="537"/>
      <c r="HZ57" s="537"/>
      <c r="IA57" s="537"/>
      <c r="IB57" s="537"/>
      <c r="IC57" s="537"/>
      <c r="ID57" s="537"/>
      <c r="IE57" s="537"/>
      <c r="IF57" s="537"/>
      <c r="IG57" s="537"/>
      <c r="IH57" s="537"/>
      <c r="II57" s="537"/>
      <c r="IJ57" s="537"/>
      <c r="IK57" s="537"/>
      <c r="IL57" s="537"/>
      <c r="IM57" s="537"/>
      <c r="IN57" s="537"/>
      <c r="IO57" s="537"/>
      <c r="IP57" s="537"/>
      <c r="IQ57" s="537"/>
      <c r="IR57" s="537"/>
      <c r="IS57" s="537"/>
      <c r="IT57" s="537"/>
      <c r="IU57" s="537"/>
      <c r="IV57" s="537"/>
    </row>
    <row r="58" spans="1:256" s="199" customFormat="1" ht="41.25" customHeight="1" x14ac:dyDescent="0.25">
      <c r="A58" s="139"/>
      <c r="B58" s="537"/>
      <c r="C58" s="537"/>
      <c r="D58" s="537"/>
      <c r="E58" s="537"/>
      <c r="F58" s="537"/>
      <c r="G58" s="537"/>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537"/>
      <c r="AG58" s="537"/>
      <c r="AH58" s="537"/>
      <c r="AI58" s="537"/>
      <c r="AJ58" s="537"/>
      <c r="AK58" s="537"/>
      <c r="AL58" s="537"/>
      <c r="AM58" s="537"/>
      <c r="AN58" s="537"/>
      <c r="AO58" s="537"/>
      <c r="AP58" s="537"/>
      <c r="AQ58" s="537"/>
      <c r="AR58" s="537"/>
      <c r="AS58" s="537"/>
      <c r="AT58" s="537"/>
      <c r="AU58" s="537"/>
      <c r="AV58" s="537"/>
      <c r="AW58" s="537"/>
      <c r="AX58" s="537"/>
      <c r="AY58" s="537"/>
      <c r="AZ58" s="537"/>
      <c r="BA58" s="537"/>
      <c r="BB58" s="537"/>
      <c r="BC58" s="537"/>
      <c r="BD58" s="537"/>
      <c r="BE58" s="537"/>
      <c r="BF58" s="537"/>
      <c r="BG58" s="537"/>
      <c r="BH58" s="537"/>
      <c r="BI58" s="537"/>
      <c r="BJ58" s="537"/>
      <c r="BK58" s="537"/>
      <c r="BL58" s="537"/>
      <c r="BM58" s="537"/>
      <c r="BN58" s="537"/>
      <c r="BO58" s="537"/>
      <c r="BP58" s="537"/>
      <c r="BQ58" s="537"/>
      <c r="BR58" s="537"/>
      <c r="BS58" s="537"/>
      <c r="BT58" s="537"/>
      <c r="BU58" s="537"/>
      <c r="BV58" s="537"/>
      <c r="BW58" s="537"/>
      <c r="BX58" s="537"/>
      <c r="BY58" s="537"/>
      <c r="BZ58" s="537"/>
      <c r="CA58" s="537"/>
      <c r="CB58" s="537"/>
      <c r="CC58" s="537"/>
      <c r="CD58" s="537"/>
      <c r="CE58" s="537"/>
      <c r="CF58" s="537"/>
      <c r="CG58" s="537"/>
      <c r="CH58" s="537"/>
      <c r="CI58" s="537"/>
      <c r="CJ58" s="537"/>
      <c r="CK58" s="537"/>
      <c r="CL58" s="537"/>
      <c r="CM58" s="537"/>
      <c r="CN58" s="537"/>
      <c r="CO58" s="537"/>
      <c r="CP58" s="537"/>
      <c r="CQ58" s="537"/>
      <c r="CR58" s="537"/>
      <c r="CS58" s="537"/>
      <c r="CT58" s="537"/>
      <c r="CU58" s="537"/>
      <c r="CV58" s="537"/>
      <c r="CW58" s="537"/>
      <c r="CX58" s="537"/>
      <c r="CY58" s="537"/>
      <c r="CZ58" s="537"/>
      <c r="DA58" s="537"/>
      <c r="DB58" s="537"/>
      <c r="DC58" s="537"/>
      <c r="DD58" s="537"/>
      <c r="DE58" s="537"/>
      <c r="DF58" s="537"/>
      <c r="DG58" s="537"/>
      <c r="DH58" s="537"/>
      <c r="DI58" s="537"/>
      <c r="DJ58" s="537"/>
      <c r="DK58" s="537"/>
      <c r="DL58" s="537"/>
      <c r="DM58" s="537"/>
      <c r="DN58" s="537"/>
      <c r="DO58" s="537"/>
      <c r="DP58" s="537"/>
      <c r="DQ58" s="537"/>
      <c r="DR58" s="537"/>
      <c r="DS58" s="537"/>
      <c r="DT58" s="537"/>
      <c r="DU58" s="537"/>
      <c r="DV58" s="537"/>
      <c r="DW58" s="537"/>
      <c r="DX58" s="537"/>
      <c r="DY58" s="537"/>
      <c r="DZ58" s="537"/>
      <c r="EA58" s="537"/>
      <c r="EB58" s="537"/>
      <c r="EC58" s="537"/>
      <c r="ED58" s="537"/>
      <c r="EE58" s="537"/>
      <c r="EF58" s="537"/>
      <c r="EG58" s="537"/>
      <c r="EH58" s="537"/>
      <c r="EI58" s="537"/>
      <c r="EJ58" s="537"/>
      <c r="EK58" s="537"/>
      <c r="EL58" s="537"/>
      <c r="EM58" s="537"/>
      <c r="EN58" s="537"/>
      <c r="EO58" s="537"/>
      <c r="EP58" s="537"/>
      <c r="EQ58" s="537"/>
      <c r="ER58" s="537"/>
      <c r="ES58" s="537"/>
      <c r="ET58" s="537"/>
      <c r="EU58" s="537"/>
      <c r="EV58" s="537"/>
      <c r="EW58" s="537"/>
      <c r="EX58" s="537"/>
      <c r="EY58" s="537"/>
      <c r="EZ58" s="537"/>
      <c r="FA58" s="537"/>
      <c r="FB58" s="537"/>
      <c r="FC58" s="537"/>
      <c r="FD58" s="537"/>
      <c r="FE58" s="537"/>
      <c r="FF58" s="537"/>
      <c r="FG58" s="537"/>
      <c r="FH58" s="537"/>
      <c r="FI58" s="537"/>
      <c r="FJ58" s="537"/>
      <c r="FK58" s="537"/>
      <c r="FL58" s="537"/>
      <c r="FM58" s="537"/>
      <c r="FN58" s="537"/>
      <c r="FO58" s="537"/>
      <c r="FP58" s="537"/>
      <c r="FQ58" s="537"/>
      <c r="FR58" s="537"/>
      <c r="FS58" s="537"/>
      <c r="FT58" s="537"/>
      <c r="FU58" s="537"/>
      <c r="FV58" s="537"/>
      <c r="FW58" s="537"/>
      <c r="FX58" s="537"/>
      <c r="FY58" s="537"/>
      <c r="FZ58" s="537"/>
      <c r="GA58" s="537"/>
      <c r="GB58" s="537"/>
      <c r="GC58" s="537"/>
      <c r="GD58" s="537"/>
      <c r="GE58" s="537"/>
      <c r="GF58" s="537"/>
      <c r="GG58" s="537"/>
      <c r="GH58" s="537"/>
      <c r="GI58" s="537"/>
      <c r="GJ58" s="537"/>
      <c r="GK58" s="537"/>
      <c r="GL58" s="537"/>
      <c r="GM58" s="537"/>
      <c r="GN58" s="537"/>
      <c r="GO58" s="537"/>
      <c r="GP58" s="537"/>
      <c r="GQ58" s="537"/>
      <c r="GR58" s="537"/>
      <c r="GS58" s="537"/>
      <c r="GT58" s="537"/>
      <c r="GU58" s="537"/>
      <c r="GV58" s="537"/>
      <c r="GW58" s="537"/>
      <c r="GX58" s="537"/>
      <c r="GY58" s="537"/>
      <c r="GZ58" s="537"/>
      <c r="HA58" s="537"/>
      <c r="HB58" s="537"/>
      <c r="HC58" s="537"/>
      <c r="HD58" s="537"/>
      <c r="HE58" s="537"/>
      <c r="HF58" s="537"/>
      <c r="HG58" s="537"/>
      <c r="HH58" s="537"/>
      <c r="HI58" s="537"/>
      <c r="HJ58" s="537"/>
      <c r="HK58" s="537"/>
      <c r="HL58" s="537"/>
      <c r="HM58" s="537"/>
      <c r="HN58" s="537"/>
      <c r="HO58" s="537"/>
      <c r="HP58" s="537"/>
      <c r="HQ58" s="537"/>
      <c r="HR58" s="537"/>
      <c r="HS58" s="537"/>
      <c r="HT58" s="537"/>
      <c r="HU58" s="537"/>
      <c r="HV58" s="537"/>
      <c r="HW58" s="537"/>
      <c r="HX58" s="537"/>
      <c r="HY58" s="537"/>
      <c r="HZ58" s="537"/>
      <c r="IA58" s="537"/>
      <c r="IB58" s="537"/>
      <c r="IC58" s="537"/>
      <c r="ID58" s="537"/>
      <c r="IE58" s="537"/>
      <c r="IF58" s="537"/>
      <c r="IG58" s="537"/>
      <c r="IH58" s="537"/>
      <c r="II58" s="537"/>
      <c r="IJ58" s="537"/>
      <c r="IK58" s="537"/>
      <c r="IL58" s="537"/>
      <c r="IM58" s="537"/>
      <c r="IN58" s="537"/>
      <c r="IO58" s="537"/>
      <c r="IP58" s="537"/>
      <c r="IQ58" s="537"/>
      <c r="IR58" s="537"/>
      <c r="IS58" s="537"/>
      <c r="IT58" s="537"/>
      <c r="IU58" s="537"/>
      <c r="IV58" s="537"/>
    </row>
    <row r="59" spans="1:256" s="199" customFormat="1" ht="27.75" customHeight="1" x14ac:dyDescent="0.25">
      <c r="A59" s="139"/>
      <c r="B59" s="541" t="s">
        <v>409</v>
      </c>
      <c r="C59" s="541"/>
      <c r="D59" s="541"/>
      <c r="E59" s="541"/>
      <c r="F59" s="541"/>
    </row>
    <row r="60" spans="1:256" s="199" customFormat="1" ht="26.25" customHeight="1" x14ac:dyDescent="0.25">
      <c r="A60" s="139"/>
      <c r="B60" s="542" t="s">
        <v>410</v>
      </c>
      <c r="C60" s="542"/>
      <c r="D60" s="542"/>
      <c r="E60" s="542"/>
      <c r="F60" s="542"/>
    </row>
    <row r="61" spans="1:256" s="199" customFormat="1" ht="26.25" customHeight="1" x14ac:dyDescent="0.25">
      <c r="A61" s="139"/>
      <c r="B61" s="543" t="s">
        <v>411</v>
      </c>
      <c r="C61" s="543"/>
      <c r="D61" s="543"/>
      <c r="E61" s="543"/>
      <c r="F61" s="543"/>
    </row>
    <row r="62" spans="1:256" s="199" customFormat="1" ht="54.75" customHeight="1" x14ac:dyDescent="0.25">
      <c r="A62" s="139"/>
      <c r="B62" s="544"/>
      <c r="C62" s="546" t="s">
        <v>412</v>
      </c>
      <c r="D62" s="546" t="s">
        <v>413</v>
      </c>
      <c r="E62" s="546" t="s">
        <v>414</v>
      </c>
      <c r="F62" s="546" t="s">
        <v>415</v>
      </c>
    </row>
    <row r="63" spans="1:256" s="199" customFormat="1" ht="24" customHeight="1" x14ac:dyDescent="0.25">
      <c r="A63" s="139"/>
      <c r="B63" s="545"/>
      <c r="C63" s="547"/>
      <c r="D63" s="547"/>
      <c r="E63" s="547"/>
      <c r="F63" s="547"/>
    </row>
    <row r="64" spans="1:256" s="199" customFormat="1" ht="51.75" customHeight="1" x14ac:dyDescent="0.25">
      <c r="A64" s="200" t="s">
        <v>148</v>
      </c>
      <c r="B64" s="201" t="s">
        <v>416</v>
      </c>
      <c r="C64" s="202">
        <v>2203</v>
      </c>
      <c r="D64" s="202">
        <v>644</v>
      </c>
      <c r="E64" s="203">
        <v>2051</v>
      </c>
      <c r="F64" s="202">
        <f t="shared" ref="F64:F69" si="2">SUM(C64:E64)</f>
        <v>4898</v>
      </c>
    </row>
    <row r="65" spans="1:6" s="199" customFormat="1" ht="119.25" customHeight="1" x14ac:dyDescent="0.25">
      <c r="A65" s="200" t="s">
        <v>150</v>
      </c>
      <c r="B65" s="204" t="s">
        <v>417</v>
      </c>
      <c r="C65" s="202">
        <v>3</v>
      </c>
      <c r="D65" s="202">
        <v>0</v>
      </c>
      <c r="E65" s="202">
        <v>0</v>
      </c>
      <c r="F65" s="202">
        <f t="shared" si="2"/>
        <v>3</v>
      </c>
    </row>
    <row r="66" spans="1:6" s="199" customFormat="1" ht="27.75" customHeight="1" x14ac:dyDescent="0.25">
      <c r="A66" s="200" t="s">
        <v>152</v>
      </c>
      <c r="B66" s="201" t="s">
        <v>418</v>
      </c>
      <c r="C66" s="202">
        <f>(C64-C65)</f>
        <v>2200</v>
      </c>
      <c r="D66" s="202">
        <f>(D64-D65)</f>
        <v>644</v>
      </c>
      <c r="E66" s="202">
        <f>(E64-E65)</f>
        <v>2051</v>
      </c>
      <c r="F66" s="202">
        <f t="shared" si="2"/>
        <v>4895</v>
      </c>
    </row>
    <row r="67" spans="1:6" s="199" customFormat="1" ht="51.75" customHeight="1" x14ac:dyDescent="0.25">
      <c r="A67" s="200" t="s">
        <v>154</v>
      </c>
      <c r="B67" s="205" t="s">
        <v>419</v>
      </c>
      <c r="C67" s="202">
        <v>559</v>
      </c>
      <c r="D67" s="202">
        <v>185</v>
      </c>
      <c r="E67" s="202">
        <v>664</v>
      </c>
      <c r="F67" s="202">
        <f t="shared" si="2"/>
        <v>1408</v>
      </c>
    </row>
    <row r="68" spans="1:6" s="199" customFormat="1" ht="63.75" customHeight="1" x14ac:dyDescent="0.25">
      <c r="A68" s="200" t="s">
        <v>156</v>
      </c>
      <c r="B68" s="205" t="s">
        <v>420</v>
      </c>
      <c r="C68" s="202">
        <v>408</v>
      </c>
      <c r="D68" s="202">
        <v>107</v>
      </c>
      <c r="E68" s="202">
        <v>327</v>
      </c>
      <c r="F68" s="202">
        <f t="shared" si="2"/>
        <v>842</v>
      </c>
    </row>
    <row r="69" spans="1:6" s="199" customFormat="1" ht="68.25" customHeight="1" x14ac:dyDescent="0.25">
      <c r="A69" s="200" t="s">
        <v>158</v>
      </c>
      <c r="B69" s="205" t="s">
        <v>421</v>
      </c>
      <c r="C69" s="202">
        <v>127</v>
      </c>
      <c r="D69" s="202">
        <v>34</v>
      </c>
      <c r="E69" s="202">
        <v>83</v>
      </c>
      <c r="F69" s="202">
        <f t="shared" si="2"/>
        <v>244</v>
      </c>
    </row>
    <row r="70" spans="1:6" s="199" customFormat="1" ht="36" customHeight="1" x14ac:dyDescent="0.25">
      <c r="A70" s="200" t="s">
        <v>160</v>
      </c>
      <c r="B70" s="205" t="s">
        <v>422</v>
      </c>
      <c r="C70" s="202">
        <f>SUM(C67:C69)</f>
        <v>1094</v>
      </c>
      <c r="D70" s="202">
        <f>SUM(D67:D69)</f>
        <v>326</v>
      </c>
      <c r="E70" s="202">
        <f>SUM(E67:E69)</f>
        <v>1074</v>
      </c>
      <c r="F70" s="202">
        <f>SUM(F67:F69)</f>
        <v>2494</v>
      </c>
    </row>
    <row r="71" spans="1:6" s="199" customFormat="1" ht="43.5" customHeight="1" x14ac:dyDescent="0.25">
      <c r="A71" s="200" t="s">
        <v>162</v>
      </c>
      <c r="B71" s="205" t="s">
        <v>423</v>
      </c>
      <c r="C71" s="202">
        <f>C70/C66</f>
        <v>0.49727272727272726</v>
      </c>
      <c r="D71" s="202">
        <f>D70/D66</f>
        <v>0.50621118012422361</v>
      </c>
      <c r="E71" s="202">
        <f>E70/E66</f>
        <v>0.52364700146270116</v>
      </c>
      <c r="F71" s="202">
        <f>F70/F66</f>
        <v>0.50949948927477018</v>
      </c>
    </row>
    <row r="72" spans="1:6" s="199" customFormat="1" ht="21" customHeight="1" x14ac:dyDescent="0.25">
      <c r="A72" s="200"/>
      <c r="B72" s="206"/>
      <c r="C72" s="207"/>
      <c r="D72" s="207"/>
      <c r="E72" s="207"/>
      <c r="F72" s="207"/>
    </row>
    <row r="73" spans="1:6" s="199" customFormat="1" ht="18.75" customHeight="1" x14ac:dyDescent="0.25">
      <c r="A73" s="139"/>
      <c r="B73" s="533" t="s">
        <v>424</v>
      </c>
      <c r="C73" s="534"/>
      <c r="D73" s="534"/>
      <c r="E73" s="534"/>
      <c r="F73" s="534"/>
    </row>
    <row r="74" spans="1:6" s="199" customFormat="1" ht="54.75" customHeight="1" x14ac:dyDescent="0.25">
      <c r="A74" s="139"/>
      <c r="B74" s="535"/>
      <c r="C74" s="536" t="s">
        <v>412</v>
      </c>
      <c r="D74" s="536" t="s">
        <v>413</v>
      </c>
      <c r="E74" s="536" t="s">
        <v>414</v>
      </c>
      <c r="F74" s="536" t="s">
        <v>415</v>
      </c>
    </row>
    <row r="75" spans="1:6" s="199" customFormat="1" ht="25.5" customHeight="1" x14ac:dyDescent="0.25">
      <c r="A75" s="139"/>
      <c r="B75" s="535"/>
      <c r="C75" s="536"/>
      <c r="D75" s="536"/>
      <c r="E75" s="536"/>
      <c r="F75" s="536"/>
    </row>
    <row r="76" spans="1:6" s="199" customFormat="1" ht="54.75" customHeight="1" x14ac:dyDescent="0.25">
      <c r="A76" s="208" t="s">
        <v>148</v>
      </c>
      <c r="B76" s="209" t="s">
        <v>425</v>
      </c>
      <c r="C76" s="210"/>
      <c r="D76" s="210"/>
      <c r="E76" s="210"/>
      <c r="F76" s="13">
        <f t="shared" ref="F76:F82" si="3">SUM(C76:E76)</f>
        <v>0</v>
      </c>
    </row>
    <row r="77" spans="1:6" s="199" customFormat="1" ht="120" customHeight="1" x14ac:dyDescent="0.25">
      <c r="A77" s="208" t="s">
        <v>150</v>
      </c>
      <c r="B77" s="211" t="s">
        <v>426</v>
      </c>
      <c r="C77" s="210"/>
      <c r="D77" s="210"/>
      <c r="E77" s="210"/>
      <c r="F77" s="13">
        <f t="shared" si="3"/>
        <v>0</v>
      </c>
    </row>
    <row r="78" spans="1:6" s="199" customFormat="1" ht="34.5" customHeight="1" x14ac:dyDescent="0.25">
      <c r="A78" s="208" t="s">
        <v>152</v>
      </c>
      <c r="B78" s="209" t="s">
        <v>427</v>
      </c>
      <c r="C78" s="13">
        <f>(C76-C77)</f>
        <v>0</v>
      </c>
      <c r="D78" s="13">
        <f>(D76-D77)</f>
        <v>0</v>
      </c>
      <c r="E78" s="13">
        <f>(E76-E77)</f>
        <v>0</v>
      </c>
      <c r="F78" s="13">
        <f t="shared" si="3"/>
        <v>0</v>
      </c>
    </row>
    <row r="79" spans="1:6" s="199" customFormat="1" ht="52.5" customHeight="1" x14ac:dyDescent="0.25">
      <c r="A79" s="208" t="s">
        <v>154</v>
      </c>
      <c r="B79" s="209" t="s">
        <v>428</v>
      </c>
      <c r="C79" s="210"/>
      <c r="D79" s="210"/>
      <c r="E79" s="210"/>
      <c r="F79" s="13">
        <f t="shared" si="3"/>
        <v>0</v>
      </c>
    </row>
    <row r="80" spans="1:6" s="199" customFormat="1" ht="68.25" customHeight="1" x14ac:dyDescent="0.25">
      <c r="A80" s="208" t="s">
        <v>156</v>
      </c>
      <c r="B80" s="209" t="s">
        <v>429</v>
      </c>
      <c r="C80" s="210"/>
      <c r="D80" s="210"/>
      <c r="E80" s="210"/>
      <c r="F80" s="13">
        <f t="shared" si="3"/>
        <v>0</v>
      </c>
    </row>
    <row r="81" spans="1:256" s="199" customFormat="1" ht="65.25" customHeight="1" x14ac:dyDescent="0.25">
      <c r="A81" s="208" t="s">
        <v>158</v>
      </c>
      <c r="B81" s="205" t="s">
        <v>430</v>
      </c>
      <c r="C81" s="210"/>
      <c r="D81" s="210"/>
      <c r="E81" s="210"/>
      <c r="F81" s="13">
        <f t="shared" si="3"/>
        <v>0</v>
      </c>
    </row>
    <row r="82" spans="1:256" s="199" customFormat="1" ht="31.5" customHeight="1" x14ac:dyDescent="0.25">
      <c r="A82" s="208" t="s">
        <v>160</v>
      </c>
      <c r="B82" s="205" t="s">
        <v>422</v>
      </c>
      <c r="C82" s="13">
        <f>SUM(C79:C81)</f>
        <v>0</v>
      </c>
      <c r="D82" s="13">
        <f>SUM(D79:D81)</f>
        <v>0</v>
      </c>
      <c r="E82" s="13">
        <f>SUM(E79:E81)</f>
        <v>0</v>
      </c>
      <c r="F82" s="13">
        <f t="shared" si="3"/>
        <v>0</v>
      </c>
    </row>
    <row r="83" spans="1:256" s="199" customFormat="1" ht="37.5" customHeight="1" x14ac:dyDescent="0.25">
      <c r="A83" s="208" t="s">
        <v>162</v>
      </c>
      <c r="B83" s="205" t="s">
        <v>431</v>
      </c>
      <c r="C83" s="13" t="e">
        <f>C82/C78</f>
        <v>#DIV/0!</v>
      </c>
      <c r="D83" s="13" t="e">
        <f>D82/D78</f>
        <v>#DIV/0!</v>
      </c>
      <c r="E83" s="13" t="e">
        <f>E82/E78</f>
        <v>#DIV/0!</v>
      </c>
      <c r="F83" s="13" t="e">
        <f>F82/F78</f>
        <v>#DIV/0!</v>
      </c>
    </row>
    <row r="84" spans="1:256" ht="21.75" customHeight="1" x14ac:dyDescent="0.25">
      <c r="A84" s="139"/>
      <c r="B84" s="30" t="s">
        <v>432</v>
      </c>
      <c r="C84" s="1"/>
      <c r="D84" s="1"/>
      <c r="E84" s="1"/>
      <c r="F84" s="212"/>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ht="32.25" customHeight="1" x14ac:dyDescent="0.25">
      <c r="A85" s="139"/>
      <c r="B85" s="537" t="s">
        <v>433</v>
      </c>
      <c r="C85" s="537"/>
      <c r="D85" s="537"/>
      <c r="E85" s="537"/>
      <c r="F85" s="537"/>
    </row>
    <row r="86" spans="1:256" x14ac:dyDescent="0.25">
      <c r="A86" s="139"/>
      <c r="B86" s="538"/>
      <c r="C86" s="538"/>
      <c r="D86" s="538"/>
      <c r="E86" s="213" t="s">
        <v>434</v>
      </c>
      <c r="F86" s="213" t="s">
        <v>435</v>
      </c>
    </row>
    <row r="87" spans="1:256" s="1" customFormat="1" ht="23.25" customHeight="1" x14ac:dyDescent="0.25">
      <c r="A87" s="140" t="s">
        <v>436</v>
      </c>
      <c r="B87" s="531" t="s">
        <v>437</v>
      </c>
      <c r="C87" s="532"/>
      <c r="D87" s="532"/>
      <c r="E87" s="214"/>
      <c r="F87" s="215"/>
    </row>
    <row r="88" spans="1:256" s="1" customFormat="1" ht="94.5" customHeight="1" x14ac:dyDescent="0.25">
      <c r="A88" s="216" t="s">
        <v>438</v>
      </c>
      <c r="B88" s="539" t="s">
        <v>439</v>
      </c>
      <c r="C88" s="540"/>
      <c r="D88" s="540"/>
      <c r="E88" s="214"/>
      <c r="F88" s="215"/>
    </row>
    <row r="89" spans="1:256" s="1" customFormat="1" ht="13.5" customHeight="1" x14ac:dyDescent="0.25">
      <c r="A89" s="216" t="s">
        <v>440</v>
      </c>
      <c r="B89" s="531" t="s">
        <v>441</v>
      </c>
      <c r="C89" s="532"/>
      <c r="D89" s="532"/>
      <c r="E89" s="215">
        <f>E87-E88</f>
        <v>0</v>
      </c>
      <c r="F89" s="215">
        <f>F87-F88</f>
        <v>0</v>
      </c>
    </row>
    <row r="90" spans="1:256" s="1" customFormat="1" ht="16.5" customHeight="1" x14ac:dyDescent="0.25">
      <c r="A90" s="216" t="s">
        <v>442</v>
      </c>
      <c r="B90" s="531" t="s">
        <v>443</v>
      </c>
      <c r="C90" s="532"/>
      <c r="D90" s="532"/>
      <c r="E90" s="217"/>
      <c r="F90" s="215"/>
    </row>
    <row r="91" spans="1:256" s="1" customFormat="1" ht="27.75" customHeight="1" x14ac:dyDescent="0.25">
      <c r="A91" s="140" t="s">
        <v>444</v>
      </c>
      <c r="B91" s="531" t="s">
        <v>445</v>
      </c>
      <c r="C91" s="532"/>
      <c r="D91" s="532"/>
      <c r="E91" s="217"/>
      <c r="F91" s="215"/>
    </row>
    <row r="92" spans="1:256" s="1" customFormat="1" ht="13.5" customHeight="1" x14ac:dyDescent="0.25">
      <c r="A92" s="140" t="s">
        <v>446</v>
      </c>
      <c r="B92" s="531" t="s">
        <v>447</v>
      </c>
      <c r="C92" s="532"/>
      <c r="D92" s="532"/>
      <c r="E92" s="217"/>
      <c r="F92" s="215"/>
    </row>
    <row r="93" spans="1:256" s="1" customFormat="1" ht="27" customHeight="1" x14ac:dyDescent="0.25">
      <c r="A93" s="140" t="s">
        <v>448</v>
      </c>
      <c r="B93" s="531" t="s">
        <v>449</v>
      </c>
      <c r="C93" s="532"/>
      <c r="D93" s="532"/>
      <c r="E93" s="217"/>
      <c r="F93" s="215"/>
    </row>
    <row r="94" spans="1:256" s="1" customFormat="1" ht="12.75" customHeight="1" x14ac:dyDescent="0.25">
      <c r="A94" s="140" t="s">
        <v>450</v>
      </c>
      <c r="B94" s="531" t="s">
        <v>451</v>
      </c>
      <c r="C94" s="532"/>
      <c r="D94" s="532"/>
      <c r="E94" s="217"/>
      <c r="F94" s="215"/>
    </row>
    <row r="95" spans="1:256" s="1" customFormat="1" ht="12.75" customHeight="1" x14ac:dyDescent="0.25">
      <c r="A95" s="140" t="s">
        <v>452</v>
      </c>
      <c r="B95" s="531" t="s">
        <v>453</v>
      </c>
      <c r="C95" s="532"/>
      <c r="D95" s="532"/>
      <c r="E95" s="217"/>
      <c r="F95" s="215"/>
    </row>
    <row r="96" spans="1:256" s="1" customFormat="1" ht="12.75" customHeight="1" x14ac:dyDescent="0.25">
      <c r="A96" s="140" t="s">
        <v>454</v>
      </c>
      <c r="B96" s="531" t="s">
        <v>455</v>
      </c>
      <c r="C96" s="532"/>
      <c r="D96" s="532"/>
      <c r="E96" s="217"/>
      <c r="F96" s="215"/>
    </row>
    <row r="97" spans="1:6" x14ac:dyDescent="0.25">
      <c r="B97" s="30" t="s">
        <v>456</v>
      </c>
    </row>
    <row r="98" spans="1:6" ht="30.75" customHeight="1" x14ac:dyDescent="0.25">
      <c r="B98" s="505" t="s">
        <v>457</v>
      </c>
      <c r="C98" s="525"/>
      <c r="D98" s="525"/>
      <c r="E98" s="525"/>
      <c r="F98" s="525"/>
    </row>
    <row r="99" spans="1:6" ht="18" customHeight="1" x14ac:dyDescent="0.25">
      <c r="B99" s="526" t="s">
        <v>458</v>
      </c>
      <c r="C99" s="526"/>
      <c r="D99" s="526"/>
      <c r="E99" s="526"/>
      <c r="F99" s="526"/>
    </row>
    <row r="100" spans="1:6" ht="88.5" customHeight="1" x14ac:dyDescent="0.25">
      <c r="B100" s="527" t="s">
        <v>459</v>
      </c>
      <c r="C100" s="527"/>
      <c r="D100" s="527"/>
      <c r="E100" s="527"/>
      <c r="F100" s="528"/>
    </row>
    <row r="101" spans="1:6" ht="59.25" customHeight="1" x14ac:dyDescent="0.25">
      <c r="A101" s="140" t="s">
        <v>460</v>
      </c>
      <c r="B101" s="529" t="s">
        <v>461</v>
      </c>
      <c r="C101" s="530"/>
      <c r="D101" s="530"/>
      <c r="E101" s="530"/>
      <c r="F101" s="218">
        <v>0.78</v>
      </c>
    </row>
    <row r="102" spans="1:6" x14ac:dyDescent="0.25"/>
    <row r="104" spans="1:6" ht="65.25" hidden="1" customHeight="1" x14ac:dyDescent="0.25"/>
    <row r="105" spans="1:6" ht="51.75" hidden="1" customHeight="1" x14ac:dyDescent="0.25"/>
    <row r="106" spans="1:6" x14ac:dyDescent="0.25"/>
    <row r="107" spans="1:6" x14ac:dyDescent="0.25"/>
    <row r="108" spans="1:6" x14ac:dyDescent="0.25"/>
    <row r="109" spans="1:6" x14ac:dyDescent="0.25"/>
    <row r="110" spans="1:6"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sheetData>
  <mergeCells count="56">
    <mergeCell ref="B30:C30"/>
    <mergeCell ref="A1:F1"/>
    <mergeCell ref="B3:F3"/>
    <mergeCell ref="B4:F4"/>
    <mergeCell ref="B5:F5"/>
    <mergeCell ref="B6:B7"/>
    <mergeCell ref="C6:D6"/>
    <mergeCell ref="E6:F6"/>
    <mergeCell ref="B25:F25"/>
    <mergeCell ref="B26:F26"/>
    <mergeCell ref="B27:F27"/>
    <mergeCell ref="B28:F28"/>
    <mergeCell ref="B29:F29"/>
    <mergeCell ref="B55:F55"/>
    <mergeCell ref="B31:C31"/>
    <mergeCell ref="B32:C32"/>
    <mergeCell ref="B33:C33"/>
    <mergeCell ref="B34:C34"/>
    <mergeCell ref="B35:C35"/>
    <mergeCell ref="B36:C36"/>
    <mergeCell ref="B37:C37"/>
    <mergeCell ref="B38:C38"/>
    <mergeCell ref="B39:C39"/>
    <mergeCell ref="B40:C40"/>
    <mergeCell ref="B54:F54"/>
    <mergeCell ref="B56:IV58"/>
    <mergeCell ref="B59:F59"/>
    <mergeCell ref="B60:F60"/>
    <mergeCell ref="B61:F61"/>
    <mergeCell ref="B62:B63"/>
    <mergeCell ref="C62:C63"/>
    <mergeCell ref="D62:D63"/>
    <mergeCell ref="E62:E63"/>
    <mergeCell ref="F62:F63"/>
    <mergeCell ref="B90:D90"/>
    <mergeCell ref="B73:F73"/>
    <mergeCell ref="B74:B75"/>
    <mergeCell ref="C74:C75"/>
    <mergeCell ref="D74:D75"/>
    <mergeCell ref="E74:E75"/>
    <mergeCell ref="F74:F75"/>
    <mergeCell ref="B85:F85"/>
    <mergeCell ref="B86:D86"/>
    <mergeCell ref="B87:D87"/>
    <mergeCell ref="B88:D88"/>
    <mergeCell ref="B89:D89"/>
    <mergeCell ref="B98:F98"/>
    <mergeCell ref="B99:F99"/>
    <mergeCell ref="B100:F100"/>
    <mergeCell ref="B101:E101"/>
    <mergeCell ref="B91:D91"/>
    <mergeCell ref="B92:D92"/>
    <mergeCell ref="B93:D93"/>
    <mergeCell ref="B94:D94"/>
    <mergeCell ref="B95:D95"/>
    <mergeCell ref="B96:D96"/>
  </mergeCells>
  <hyperlinks>
    <hyperlink ref="B5:F5" r:id="rId1" display="Note: Report students formerly designated as “first professional” in the graduate cells. For information on reporting study abroad students please see this link. " xr:uid="{4FAA1784-1AAE-461D-A8BF-6A765CC9119B}"/>
  </hyperlinks>
  <pageMargins left="0.75" right="0.75" top="1" bottom="1" header="0.5" footer="0.5"/>
  <pageSetup scale="74" orientation="portrait" r:id="rId2"/>
  <headerFooter alignWithMargins="0">
    <oddHeader>&amp;LCommon Data Set 2021-2022</oddHeader>
    <oddFooter>&amp;LCDS-B&amp;RPage &amp;P</oddFooter>
  </headerFooter>
  <rowBreaks count="3" manualBreakCount="3">
    <brk id="52" max="16383" man="1"/>
    <brk id="72" max="16383" man="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DDA62-43D8-4F0E-B8F0-C9FEE3EE8C29}">
  <dimension ref="A1:K387"/>
  <sheetViews>
    <sheetView showGridLines="0" showRowColHeaders="0" showRuler="0" zoomScale="85" zoomScaleNormal="85" zoomScalePageLayoutView="85" workbookViewId="0">
      <selection activeCell="B6" sqref="B6:F6"/>
    </sheetView>
  </sheetViews>
  <sheetFormatPr defaultColWidth="0" defaultRowHeight="0" customHeight="1" zeroHeight="1" x14ac:dyDescent="0.25"/>
  <cols>
    <col min="1" max="1" width="4.44140625" style="249" customWidth="1"/>
    <col min="2" max="2" width="29" style="299" customWidth="1"/>
    <col min="3" max="6" width="14.6640625" style="299" customWidth="1"/>
    <col min="7" max="7" width="8.5546875" style="299" customWidth="1"/>
    <col min="8" max="8" width="0.6640625" style="299" customWidth="1"/>
    <col min="9" max="16384" width="0" style="299" hidden="1"/>
  </cols>
  <sheetData>
    <row r="1" spans="1:7" ht="17.399999999999999" x14ac:dyDescent="0.25">
      <c r="A1" s="567" t="s">
        <v>884</v>
      </c>
      <c r="B1" s="568"/>
      <c r="C1" s="568"/>
      <c r="D1" s="568"/>
      <c r="E1" s="568"/>
      <c r="F1" s="568"/>
      <c r="G1" s="83"/>
    </row>
    <row r="2" spans="1:7" ht="15.6" x14ac:dyDescent="0.3">
      <c r="A2" s="86"/>
      <c r="B2" s="320" t="s">
        <v>883</v>
      </c>
      <c r="C2" s="83"/>
      <c r="D2" s="83"/>
      <c r="E2" s="83"/>
      <c r="F2" s="83"/>
      <c r="G2" s="83"/>
    </row>
    <row r="3" spans="1:7" ht="13.2" x14ac:dyDescent="0.25">
      <c r="A3" s="569" t="s">
        <v>882</v>
      </c>
      <c r="B3" s="510" t="s">
        <v>881</v>
      </c>
      <c r="C3" s="571"/>
      <c r="D3" s="571"/>
      <c r="E3" s="571"/>
      <c r="F3" s="571"/>
      <c r="G3" s="83"/>
    </row>
    <row r="4" spans="1:7" ht="19.5" customHeight="1" x14ac:dyDescent="0.25">
      <c r="A4" s="570"/>
      <c r="B4" s="571"/>
      <c r="C4" s="571"/>
      <c r="D4" s="571"/>
      <c r="E4" s="571"/>
      <c r="F4" s="571"/>
      <c r="G4" s="83"/>
    </row>
    <row r="5" spans="1:7" ht="15.75" customHeight="1" x14ac:dyDescent="0.25">
      <c r="A5" s="442"/>
      <c r="B5" s="572" t="s">
        <v>880</v>
      </c>
      <c r="C5" s="572"/>
      <c r="D5" s="572"/>
      <c r="E5" s="572"/>
      <c r="F5" s="572"/>
      <c r="G5" s="83"/>
    </row>
    <row r="6" spans="1:7" ht="60" customHeight="1" x14ac:dyDescent="0.25">
      <c r="A6" s="296"/>
      <c r="B6" s="558" t="s">
        <v>879</v>
      </c>
      <c r="C6" s="558"/>
      <c r="D6" s="558"/>
      <c r="E6" s="558"/>
      <c r="F6" s="558"/>
      <c r="G6" s="83"/>
    </row>
    <row r="7" spans="1:7" ht="24" customHeight="1" x14ac:dyDescent="0.25">
      <c r="A7" s="86"/>
      <c r="B7" s="558" t="s">
        <v>878</v>
      </c>
      <c r="C7" s="558"/>
      <c r="D7" s="558"/>
      <c r="E7" s="558"/>
      <c r="F7" s="558"/>
      <c r="G7" s="83"/>
    </row>
    <row r="8" spans="1:7" ht="13.2" x14ac:dyDescent="0.25">
      <c r="A8" s="248"/>
      <c r="B8" s="573" t="s">
        <v>877</v>
      </c>
      <c r="C8" s="574"/>
      <c r="D8" s="575"/>
      <c r="E8" s="402">
        <v>8828</v>
      </c>
      <c r="F8" s="83"/>
      <c r="G8" s="83"/>
    </row>
    <row r="9" spans="1:7" ht="13.2" x14ac:dyDescent="0.25">
      <c r="A9" s="248"/>
      <c r="B9" s="552" t="s">
        <v>876</v>
      </c>
      <c r="C9" s="576"/>
      <c r="D9" s="577"/>
      <c r="E9" s="295">
        <v>12898</v>
      </c>
      <c r="F9" s="83"/>
      <c r="G9" s="83"/>
    </row>
    <row r="10" spans="1:7" ht="13.2" x14ac:dyDescent="0.25">
      <c r="A10" s="248"/>
      <c r="B10" s="250"/>
      <c r="C10" s="441"/>
      <c r="D10" s="441"/>
      <c r="E10" s="250"/>
      <c r="F10" s="83"/>
      <c r="G10" s="83"/>
    </row>
    <row r="11" spans="1:7" ht="13.2" x14ac:dyDescent="0.25">
      <c r="A11" s="248"/>
      <c r="B11" s="552" t="s">
        <v>875</v>
      </c>
      <c r="C11" s="576"/>
      <c r="D11" s="577"/>
      <c r="E11" s="295">
        <v>7707</v>
      </c>
      <c r="F11" s="83"/>
      <c r="G11" s="83"/>
    </row>
    <row r="12" spans="1:7" ht="13.2" x14ac:dyDescent="0.25">
      <c r="A12" s="248"/>
      <c r="B12" s="552" t="s">
        <v>874</v>
      </c>
      <c r="C12" s="576"/>
      <c r="D12" s="577"/>
      <c r="E12" s="295">
        <v>11955</v>
      </c>
      <c r="F12" s="83"/>
      <c r="G12" s="83"/>
    </row>
    <row r="13" spans="1:7" ht="13.2" x14ac:dyDescent="0.25">
      <c r="A13" s="248"/>
      <c r="B13" s="250"/>
      <c r="C13" s="325"/>
      <c r="D13" s="325"/>
      <c r="E13" s="250"/>
      <c r="F13" s="83"/>
      <c r="G13" s="83"/>
    </row>
    <row r="14" spans="1:7" ht="13.2" x14ac:dyDescent="0.25">
      <c r="A14" s="248"/>
      <c r="B14" s="552" t="s">
        <v>873</v>
      </c>
      <c r="C14" s="576"/>
      <c r="D14" s="577"/>
      <c r="E14" s="295">
        <v>1959</v>
      </c>
      <c r="F14" s="83"/>
      <c r="G14" s="83"/>
    </row>
    <row r="15" spans="1:7" ht="13.2" x14ac:dyDescent="0.25">
      <c r="A15" s="248"/>
      <c r="B15" s="552" t="s">
        <v>872</v>
      </c>
      <c r="C15" s="576"/>
      <c r="D15" s="577"/>
      <c r="E15" s="295">
        <v>481</v>
      </c>
      <c r="F15" s="83"/>
      <c r="G15" s="83"/>
    </row>
    <row r="16" spans="1:7" ht="13.2" x14ac:dyDescent="0.25">
      <c r="A16" s="248"/>
      <c r="B16" s="250"/>
      <c r="C16" s="325"/>
      <c r="D16" s="325"/>
      <c r="E16" s="250"/>
      <c r="F16" s="83"/>
      <c r="G16" s="83"/>
    </row>
    <row r="17" spans="1:7" ht="13.2" x14ac:dyDescent="0.25">
      <c r="A17" s="248"/>
      <c r="B17" s="549" t="s">
        <v>871</v>
      </c>
      <c r="C17" s="576"/>
      <c r="D17" s="577"/>
      <c r="E17" s="295">
        <v>2481</v>
      </c>
      <c r="F17" s="83"/>
      <c r="G17" s="83"/>
    </row>
    <row r="18" spans="1:7" ht="13.2" x14ac:dyDescent="0.25">
      <c r="A18" s="248"/>
      <c r="B18" s="552" t="s">
        <v>870</v>
      </c>
      <c r="C18" s="576"/>
      <c r="D18" s="577"/>
      <c r="E18" s="295">
        <v>591</v>
      </c>
      <c r="F18" s="83"/>
      <c r="G18" s="83"/>
    </row>
    <row r="19" spans="1:7" ht="13.2" x14ac:dyDescent="0.25">
      <c r="A19" s="86"/>
      <c r="B19" s="83"/>
      <c r="C19" s="83"/>
      <c r="D19" s="83"/>
      <c r="E19" s="83"/>
      <c r="F19" s="83"/>
      <c r="G19" s="83"/>
    </row>
    <row r="20" spans="1:7" ht="18" customHeight="1" x14ac:dyDescent="0.25">
      <c r="A20" s="248" t="s">
        <v>869</v>
      </c>
      <c r="B20" s="578" t="s">
        <v>868</v>
      </c>
      <c r="C20" s="510"/>
      <c r="D20" s="510"/>
      <c r="E20" s="510"/>
      <c r="F20" s="579"/>
      <c r="G20" s="83"/>
    </row>
    <row r="21" spans="1:7" ht="16.5" customHeight="1" x14ac:dyDescent="0.25">
      <c r="A21" s="248"/>
      <c r="B21" s="558" t="s">
        <v>867</v>
      </c>
      <c r="C21" s="558"/>
      <c r="D21" s="558"/>
      <c r="E21" s="558"/>
      <c r="F21" s="558"/>
      <c r="G21" s="83"/>
    </row>
    <row r="22" spans="1:7" ht="13.5" customHeight="1" x14ac:dyDescent="0.25">
      <c r="A22" s="248"/>
      <c r="B22" s="243"/>
      <c r="C22" s="243"/>
      <c r="D22" s="243"/>
      <c r="E22" s="243"/>
      <c r="F22" s="243"/>
      <c r="G22" s="83"/>
    </row>
    <row r="23" spans="1:7" ht="13.2" x14ac:dyDescent="0.25">
      <c r="A23" s="248"/>
      <c r="B23" s="398"/>
      <c r="C23" s="250"/>
      <c r="D23" s="315" t="s">
        <v>12</v>
      </c>
      <c r="E23" s="315" t="s">
        <v>13</v>
      </c>
      <c r="F23" s="83"/>
      <c r="G23" s="83"/>
    </row>
    <row r="24" spans="1:7" ht="13.2" x14ac:dyDescent="0.25">
      <c r="A24" s="248"/>
      <c r="B24" s="565" t="s">
        <v>866</v>
      </c>
      <c r="C24" s="565"/>
      <c r="D24" s="295"/>
      <c r="E24" s="295" t="s">
        <v>277</v>
      </c>
      <c r="F24" s="83"/>
      <c r="G24" s="83"/>
    </row>
    <row r="25" spans="1:7" ht="13.2" x14ac:dyDescent="0.25">
      <c r="A25" s="248"/>
      <c r="B25" s="440"/>
      <c r="C25" s="440"/>
      <c r="D25" s="318"/>
      <c r="E25" s="318"/>
      <c r="F25" s="83"/>
      <c r="G25" s="83"/>
    </row>
    <row r="26" spans="1:7" ht="13.2" x14ac:dyDescent="0.25">
      <c r="A26" s="248"/>
      <c r="B26" s="566" t="s">
        <v>865</v>
      </c>
      <c r="C26" s="566"/>
      <c r="D26" s="566"/>
      <c r="E26" s="8"/>
      <c r="F26" s="325"/>
      <c r="G26" s="83"/>
    </row>
    <row r="27" spans="1:7" ht="13.2" x14ac:dyDescent="0.25">
      <c r="A27" s="248"/>
      <c r="B27" s="439"/>
      <c r="C27" s="439"/>
      <c r="D27" s="439"/>
      <c r="E27" s="438"/>
      <c r="F27" s="325"/>
      <c r="G27" s="83"/>
    </row>
    <row r="28" spans="1:7" ht="13.2" x14ac:dyDescent="0.25">
      <c r="A28" s="248"/>
      <c r="B28" s="586" t="s">
        <v>864</v>
      </c>
      <c r="C28" s="586"/>
      <c r="D28" s="586"/>
      <c r="E28" s="368" t="s">
        <v>392</v>
      </c>
      <c r="F28" s="325"/>
      <c r="G28" s="83"/>
    </row>
    <row r="29" spans="1:7" ht="13.2" x14ac:dyDescent="0.25">
      <c r="A29" s="248"/>
      <c r="B29" s="552" t="s">
        <v>863</v>
      </c>
      <c r="C29" s="576"/>
      <c r="D29" s="577"/>
      <c r="E29" s="295"/>
      <c r="F29" s="325"/>
      <c r="G29" s="83"/>
    </row>
    <row r="30" spans="1:7" ht="13.2" x14ac:dyDescent="0.25">
      <c r="A30" s="248"/>
      <c r="B30" s="587" t="s">
        <v>862</v>
      </c>
      <c r="C30" s="587"/>
      <c r="D30" s="587"/>
      <c r="E30" s="295"/>
      <c r="F30" s="325"/>
      <c r="G30" s="83"/>
    </row>
    <row r="31" spans="1:7" ht="13.2" x14ac:dyDescent="0.25">
      <c r="A31" s="248"/>
      <c r="B31" s="587" t="s">
        <v>861</v>
      </c>
      <c r="C31" s="587"/>
      <c r="D31" s="587"/>
      <c r="E31" s="295"/>
      <c r="F31" s="83"/>
      <c r="G31" s="83"/>
    </row>
    <row r="32" spans="1:7" ht="13.2" x14ac:dyDescent="0.25">
      <c r="A32" s="248"/>
      <c r="B32" s="588"/>
      <c r="C32" s="589"/>
      <c r="D32" s="589"/>
      <c r="E32" s="437"/>
      <c r="F32" s="318"/>
      <c r="G32" s="83"/>
    </row>
    <row r="33" spans="1:7" ht="13.2" x14ac:dyDescent="0.25">
      <c r="A33" s="248"/>
      <c r="B33" s="328" t="s">
        <v>860</v>
      </c>
      <c r="C33" s="250"/>
      <c r="D33" s="315" t="s">
        <v>12</v>
      </c>
      <c r="E33" s="318" t="s">
        <v>13</v>
      </c>
      <c r="F33" s="83"/>
      <c r="G33" s="83"/>
    </row>
    <row r="34" spans="1:7" ht="13.2" x14ac:dyDescent="0.25">
      <c r="A34" s="248"/>
      <c r="B34" s="590" t="s">
        <v>859</v>
      </c>
      <c r="C34" s="591"/>
      <c r="D34" s="295"/>
      <c r="E34" s="295"/>
      <c r="F34" s="83"/>
      <c r="G34" s="83"/>
    </row>
    <row r="35" spans="1:7" ht="13.2" x14ac:dyDescent="0.25">
      <c r="A35" s="248"/>
      <c r="B35" s="590" t="s">
        <v>858</v>
      </c>
      <c r="C35" s="591"/>
      <c r="D35" s="295"/>
      <c r="E35" s="295"/>
      <c r="F35" s="83"/>
      <c r="G35" s="83"/>
    </row>
    <row r="36" spans="1:7" ht="13.2" x14ac:dyDescent="0.25">
      <c r="A36" s="86"/>
      <c r="B36" s="87"/>
      <c r="C36" s="87"/>
      <c r="D36" s="87"/>
      <c r="E36" s="83"/>
      <c r="F36" s="83"/>
      <c r="G36" s="83"/>
    </row>
    <row r="37" spans="1:7" ht="15.6" x14ac:dyDescent="0.3">
      <c r="A37" s="436"/>
      <c r="B37" s="320" t="s">
        <v>857</v>
      </c>
      <c r="C37" s="83"/>
      <c r="D37" s="83"/>
      <c r="E37" s="83"/>
      <c r="F37" s="83"/>
      <c r="G37" s="83"/>
    </row>
    <row r="38" spans="1:7" ht="12.75" customHeight="1" x14ac:dyDescent="0.3">
      <c r="A38" s="436"/>
      <c r="B38" s="320"/>
      <c r="C38" s="83"/>
      <c r="D38" s="83"/>
      <c r="E38" s="83"/>
      <c r="F38" s="83"/>
      <c r="G38" s="83"/>
    </row>
    <row r="39" spans="1:7" ht="13.2" x14ac:dyDescent="0.25">
      <c r="A39" s="248" t="s">
        <v>856</v>
      </c>
      <c r="B39" s="319" t="s">
        <v>855</v>
      </c>
      <c r="C39" s="83"/>
      <c r="D39" s="83"/>
      <c r="E39" s="83"/>
      <c r="F39" s="83"/>
      <c r="G39" s="83"/>
    </row>
    <row r="40" spans="1:7" ht="33.75" customHeight="1" x14ac:dyDescent="0.25">
      <c r="A40" s="248"/>
      <c r="B40" s="592" t="s">
        <v>854</v>
      </c>
      <c r="C40" s="592"/>
      <c r="D40" s="592"/>
      <c r="E40" s="592"/>
      <c r="F40" s="592"/>
      <c r="G40" s="83"/>
    </row>
    <row r="41" spans="1:7" ht="14.25" customHeight="1" x14ac:dyDescent="0.25">
      <c r="A41" s="295" t="s">
        <v>277</v>
      </c>
      <c r="B41" s="593" t="s">
        <v>853</v>
      </c>
      <c r="C41" s="594"/>
      <c r="D41" s="594"/>
      <c r="E41" s="83"/>
      <c r="F41" s="325"/>
      <c r="G41" s="83"/>
    </row>
    <row r="42" spans="1:7" ht="14.25" customHeight="1" x14ac:dyDescent="0.25">
      <c r="A42" s="295"/>
      <c r="B42" s="595" t="s">
        <v>852</v>
      </c>
      <c r="C42" s="596"/>
      <c r="D42" s="596"/>
      <c r="E42" s="83"/>
      <c r="F42" s="325"/>
      <c r="G42" s="83"/>
    </row>
    <row r="43" spans="1:7" ht="13.5" customHeight="1" x14ac:dyDescent="0.25">
      <c r="A43" s="295"/>
      <c r="B43" s="593" t="s">
        <v>851</v>
      </c>
      <c r="C43" s="594"/>
      <c r="D43" s="594"/>
      <c r="E43" s="83"/>
      <c r="F43" s="325"/>
      <c r="G43" s="83"/>
    </row>
    <row r="44" spans="1:7" ht="13.2" x14ac:dyDescent="0.25">
      <c r="A44" s="86"/>
      <c r="B44" s="83"/>
      <c r="C44" s="83"/>
      <c r="D44" s="83"/>
      <c r="E44" s="83"/>
      <c r="F44" s="83"/>
      <c r="G44" s="83"/>
    </row>
    <row r="45" spans="1:7" ht="30" customHeight="1" x14ac:dyDescent="0.25">
      <c r="A45" s="248" t="s">
        <v>850</v>
      </c>
      <c r="B45" s="597" t="s">
        <v>849</v>
      </c>
      <c r="C45" s="597"/>
      <c r="D45" s="597"/>
      <c r="E45" s="597"/>
      <c r="F45" s="579"/>
      <c r="G45" s="83"/>
    </row>
    <row r="46" spans="1:7" ht="13.2" x14ac:dyDescent="0.25">
      <c r="A46" s="295"/>
      <c r="B46" s="598" t="s">
        <v>792</v>
      </c>
      <c r="C46" s="598"/>
      <c r="D46" s="318"/>
      <c r="E46" s="83"/>
      <c r="F46" s="325"/>
      <c r="G46" s="83"/>
    </row>
    <row r="47" spans="1:7" ht="13.2" x14ac:dyDescent="0.25">
      <c r="A47" s="295" t="s">
        <v>277</v>
      </c>
      <c r="B47" s="599" t="s">
        <v>791</v>
      </c>
      <c r="C47" s="598"/>
      <c r="D47" s="318"/>
      <c r="E47" s="83"/>
      <c r="F47" s="325"/>
      <c r="G47" s="83"/>
    </row>
    <row r="48" spans="1:7" ht="12.75" customHeight="1" x14ac:dyDescent="0.25">
      <c r="A48" s="295"/>
      <c r="B48" s="598" t="s">
        <v>848</v>
      </c>
      <c r="C48" s="598"/>
      <c r="D48" s="318"/>
      <c r="E48" s="83"/>
      <c r="F48" s="325"/>
      <c r="G48" s="83"/>
    </row>
    <row r="49" spans="1:7" ht="13.2" x14ac:dyDescent="0.25">
      <c r="A49" s="86"/>
      <c r="B49" s="83"/>
      <c r="C49" s="83"/>
      <c r="D49" s="83"/>
      <c r="E49" s="83"/>
      <c r="F49" s="83"/>
      <c r="G49" s="83"/>
    </row>
    <row r="50" spans="1:7" ht="54.75" customHeight="1" x14ac:dyDescent="0.25">
      <c r="A50" s="248" t="s">
        <v>847</v>
      </c>
      <c r="B50" s="578" t="s">
        <v>846</v>
      </c>
      <c r="C50" s="510"/>
      <c r="D50" s="510"/>
      <c r="E50" s="510"/>
      <c r="F50" s="579"/>
      <c r="G50" s="83"/>
    </row>
    <row r="51" spans="1:7" ht="24" x14ac:dyDescent="0.25">
      <c r="A51" s="248"/>
      <c r="B51" s="435"/>
      <c r="C51" s="434" t="s">
        <v>845</v>
      </c>
      <c r="D51" s="433" t="s">
        <v>844</v>
      </c>
      <c r="E51" s="432"/>
      <c r="F51" s="8"/>
      <c r="G51" s="83"/>
    </row>
    <row r="52" spans="1:7" ht="13.2" x14ac:dyDescent="0.25">
      <c r="A52" s="248"/>
      <c r="B52" s="430" t="s">
        <v>843</v>
      </c>
      <c r="C52" s="295">
        <v>22</v>
      </c>
      <c r="D52" s="427"/>
      <c r="E52" s="83"/>
      <c r="F52" s="8"/>
      <c r="G52" s="83"/>
    </row>
    <row r="53" spans="1:7" ht="13.2" x14ac:dyDescent="0.25">
      <c r="A53" s="248"/>
      <c r="B53" s="430" t="s">
        <v>522</v>
      </c>
      <c r="C53" s="295">
        <v>4</v>
      </c>
      <c r="D53" s="427"/>
      <c r="E53" s="83"/>
      <c r="F53" s="8"/>
      <c r="G53" s="83"/>
    </row>
    <row r="54" spans="1:7" ht="13.2" x14ac:dyDescent="0.25">
      <c r="A54" s="248"/>
      <c r="B54" s="430" t="s">
        <v>492</v>
      </c>
      <c r="C54" s="295">
        <v>3</v>
      </c>
      <c r="D54" s="427"/>
      <c r="E54" s="83"/>
      <c r="F54" s="8"/>
      <c r="G54" s="83"/>
    </row>
    <row r="55" spans="1:7" ht="13.2" x14ac:dyDescent="0.25">
      <c r="A55" s="248"/>
      <c r="B55" s="430" t="s">
        <v>842</v>
      </c>
      <c r="C55" s="295">
        <v>3</v>
      </c>
      <c r="D55" s="427"/>
      <c r="E55" s="83"/>
      <c r="F55" s="8"/>
      <c r="G55" s="83"/>
    </row>
    <row r="56" spans="1:7" ht="26.4" x14ac:dyDescent="0.25">
      <c r="A56" s="248"/>
      <c r="B56" s="431" t="s">
        <v>841</v>
      </c>
      <c r="C56" s="295">
        <v>0</v>
      </c>
      <c r="D56" s="427"/>
      <c r="E56" s="83"/>
      <c r="F56" s="8"/>
      <c r="G56" s="83"/>
    </row>
    <row r="57" spans="1:7" ht="13.2" x14ac:dyDescent="0.25">
      <c r="A57" s="248"/>
      <c r="B57" s="430" t="s">
        <v>840</v>
      </c>
      <c r="C57" s="295">
        <v>2</v>
      </c>
      <c r="D57" s="427"/>
      <c r="E57" s="83"/>
      <c r="F57" s="8"/>
      <c r="G57" s="83"/>
    </row>
    <row r="58" spans="1:7" ht="13.2" x14ac:dyDescent="0.25">
      <c r="A58" s="248"/>
      <c r="B58" s="430" t="s">
        <v>839</v>
      </c>
      <c r="C58" s="295">
        <v>3</v>
      </c>
      <c r="D58" s="427"/>
      <c r="E58" s="83"/>
      <c r="F58" s="8"/>
      <c r="G58" s="83"/>
    </row>
    <row r="59" spans="1:7" ht="13.2" x14ac:dyDescent="0.25">
      <c r="A59" s="248"/>
      <c r="B59" s="430" t="s">
        <v>490</v>
      </c>
      <c r="C59" s="295">
        <v>0</v>
      </c>
      <c r="D59" s="427"/>
      <c r="E59" s="83"/>
      <c r="F59" s="8"/>
      <c r="G59" s="83"/>
    </row>
    <row r="60" spans="1:7" ht="13.2" x14ac:dyDescent="0.25">
      <c r="A60" s="248"/>
      <c r="B60" s="429" t="s">
        <v>838</v>
      </c>
      <c r="C60" s="295">
        <v>0</v>
      </c>
      <c r="D60" s="427"/>
      <c r="E60" s="83"/>
      <c r="F60" s="8"/>
      <c r="G60" s="83"/>
    </row>
    <row r="61" spans="1:7" ht="13.2" x14ac:dyDescent="0.25">
      <c r="A61" s="248"/>
      <c r="B61" s="340" t="s">
        <v>837</v>
      </c>
      <c r="C61" s="427">
        <v>0</v>
      </c>
      <c r="D61" s="427"/>
      <c r="E61" s="83"/>
      <c r="F61" s="8"/>
      <c r="G61" s="83"/>
    </row>
    <row r="62" spans="1:7" ht="13.2" x14ac:dyDescent="0.25">
      <c r="A62" s="248"/>
      <c r="B62" s="340" t="s">
        <v>836</v>
      </c>
      <c r="C62" s="427">
        <v>0</v>
      </c>
      <c r="D62" s="427"/>
      <c r="E62" s="83"/>
      <c r="F62" s="8"/>
      <c r="G62" s="83"/>
    </row>
    <row r="63" spans="1:7" ht="13.2" x14ac:dyDescent="0.25">
      <c r="A63" s="248"/>
      <c r="B63" s="428" t="s">
        <v>835</v>
      </c>
      <c r="C63" s="295">
        <v>1</v>
      </c>
      <c r="D63" s="427"/>
      <c r="E63" s="83"/>
      <c r="F63" s="8"/>
      <c r="G63" s="83"/>
    </row>
    <row r="64" spans="1:7" ht="13.2" x14ac:dyDescent="0.25">
      <c r="A64" s="86"/>
      <c r="B64" s="83"/>
      <c r="C64" s="83"/>
      <c r="D64" s="83"/>
      <c r="E64" s="83"/>
      <c r="F64" s="83"/>
      <c r="G64" s="83"/>
    </row>
    <row r="65" spans="1:7" ht="15.6" x14ac:dyDescent="0.25">
      <c r="A65" s="86"/>
      <c r="B65" s="426" t="s">
        <v>834</v>
      </c>
      <c r="C65" s="83"/>
      <c r="D65" s="83"/>
      <c r="E65" s="83"/>
      <c r="F65" s="83"/>
      <c r="G65" s="83"/>
    </row>
    <row r="66" spans="1:7" ht="44.25" customHeight="1" x14ac:dyDescent="0.25">
      <c r="A66" s="248" t="s">
        <v>833</v>
      </c>
      <c r="B66" s="600" t="s">
        <v>832</v>
      </c>
      <c r="C66" s="597"/>
      <c r="D66" s="597"/>
      <c r="E66" s="597"/>
      <c r="F66" s="601"/>
      <c r="G66" s="83"/>
    </row>
    <row r="67" spans="1:7" ht="13.2" x14ac:dyDescent="0.25">
      <c r="A67" s="295"/>
      <c r="B67" s="602" t="s">
        <v>831</v>
      </c>
      <c r="C67" s="603"/>
      <c r="D67" s="603"/>
      <c r="E67" s="425"/>
      <c r="F67" s="325"/>
      <c r="G67" s="83"/>
    </row>
    <row r="68" spans="1:7" ht="21" customHeight="1" x14ac:dyDescent="0.25">
      <c r="A68" s="248"/>
      <c r="B68" s="604" t="s">
        <v>830</v>
      </c>
      <c r="C68" s="604"/>
      <c r="D68" s="604"/>
      <c r="E68" s="425"/>
      <c r="F68" s="325"/>
      <c r="G68" s="83"/>
    </row>
    <row r="69" spans="1:7" ht="13.2" x14ac:dyDescent="0.25">
      <c r="A69" s="295"/>
      <c r="B69" s="605" t="s">
        <v>829</v>
      </c>
      <c r="C69" s="605"/>
      <c r="D69" s="605"/>
      <c r="E69" s="425"/>
      <c r="F69" s="325"/>
      <c r="G69" s="83"/>
    </row>
    <row r="70" spans="1:7" ht="13.2" x14ac:dyDescent="0.25">
      <c r="A70" s="295"/>
      <c r="B70" s="605" t="s">
        <v>828</v>
      </c>
      <c r="C70" s="605"/>
      <c r="D70" s="605"/>
      <c r="E70" s="425"/>
      <c r="F70" s="325"/>
      <c r="G70" s="83"/>
    </row>
    <row r="71" spans="1:7" ht="13.2" x14ac:dyDescent="0.25">
      <c r="A71" s="295" t="s">
        <v>277</v>
      </c>
      <c r="B71" s="424" t="s">
        <v>827</v>
      </c>
      <c r="C71" s="149"/>
      <c r="D71" s="149"/>
      <c r="E71" s="318"/>
      <c r="F71" s="325"/>
      <c r="G71" s="83"/>
    </row>
    <row r="72" spans="1:7" ht="13.2" x14ac:dyDescent="0.25">
      <c r="A72" s="86"/>
      <c r="B72" s="580" t="s">
        <v>826</v>
      </c>
      <c r="C72" s="580"/>
      <c r="D72" s="580"/>
      <c r="E72" s="580"/>
      <c r="F72" s="580"/>
      <c r="G72" s="83"/>
    </row>
    <row r="73" spans="1:7" ht="13.2" x14ac:dyDescent="0.25">
      <c r="A73" s="86"/>
      <c r="B73" s="87"/>
      <c r="C73" s="87"/>
      <c r="D73" s="87"/>
      <c r="E73" s="83"/>
      <c r="F73" s="83"/>
      <c r="G73" s="83"/>
    </row>
    <row r="74" spans="1:7" ht="28.5" customHeight="1" x14ac:dyDescent="0.25">
      <c r="A74" s="248" t="s">
        <v>825</v>
      </c>
      <c r="B74" s="581" t="s">
        <v>824</v>
      </c>
      <c r="C74" s="581"/>
      <c r="D74" s="581"/>
      <c r="E74" s="581"/>
      <c r="F74" s="582"/>
      <c r="G74" s="83"/>
    </row>
    <row r="75" spans="1:7" ht="26.4" x14ac:dyDescent="0.25">
      <c r="A75" s="248"/>
      <c r="B75" s="99"/>
      <c r="C75" s="379" t="s">
        <v>823</v>
      </c>
      <c r="D75" s="379" t="s">
        <v>822</v>
      </c>
      <c r="E75" s="379" t="s">
        <v>821</v>
      </c>
      <c r="F75" s="379" t="s">
        <v>820</v>
      </c>
      <c r="G75" s="83"/>
    </row>
    <row r="76" spans="1:7" ht="13.8" x14ac:dyDescent="0.25">
      <c r="A76" s="248"/>
      <c r="B76" s="422" t="s">
        <v>819</v>
      </c>
      <c r="C76" s="421"/>
      <c r="D76" s="421"/>
      <c r="E76" s="421"/>
      <c r="F76" s="420"/>
      <c r="G76" s="83"/>
    </row>
    <row r="77" spans="1:7" ht="26.4" x14ac:dyDescent="0.25">
      <c r="A77" s="248"/>
      <c r="B77" s="423" t="s">
        <v>818</v>
      </c>
      <c r="C77" s="295" t="s">
        <v>277</v>
      </c>
      <c r="D77" s="295"/>
      <c r="E77" s="295"/>
      <c r="F77" s="295"/>
      <c r="G77" s="83"/>
    </row>
    <row r="78" spans="1:7" ht="13.2" x14ac:dyDescent="0.25">
      <c r="A78" s="248"/>
      <c r="B78" s="418" t="s">
        <v>817</v>
      </c>
      <c r="C78" s="295" t="s">
        <v>277</v>
      </c>
      <c r="D78" s="295"/>
      <c r="E78" s="295"/>
      <c r="F78" s="295"/>
      <c r="G78" s="83"/>
    </row>
    <row r="79" spans="1:7" ht="13.2" x14ac:dyDescent="0.25">
      <c r="A79" s="248"/>
      <c r="B79" s="340" t="s">
        <v>816</v>
      </c>
      <c r="C79" s="295" t="s">
        <v>277</v>
      </c>
      <c r="D79" s="295"/>
      <c r="E79" s="295"/>
      <c r="F79" s="295"/>
      <c r="G79" s="83"/>
    </row>
    <row r="80" spans="1:7" ht="13.2" x14ac:dyDescent="0.25">
      <c r="A80" s="248"/>
      <c r="B80" s="418" t="s">
        <v>815</v>
      </c>
      <c r="C80" s="295"/>
      <c r="D80" s="295"/>
      <c r="E80" s="295" t="s">
        <v>277</v>
      </c>
      <c r="F80" s="295"/>
      <c r="G80" s="83"/>
    </row>
    <row r="81" spans="1:7" ht="13.2" x14ac:dyDescent="0.25">
      <c r="A81" s="248"/>
      <c r="B81" s="418" t="s">
        <v>814</v>
      </c>
      <c r="C81" s="295"/>
      <c r="D81" s="295"/>
      <c r="E81" s="295" t="s">
        <v>277</v>
      </c>
      <c r="F81" s="295"/>
      <c r="G81" s="83"/>
    </row>
    <row r="82" spans="1:7" ht="13.2" x14ac:dyDescent="0.25">
      <c r="A82" s="248"/>
      <c r="B82" s="418" t="s">
        <v>813</v>
      </c>
      <c r="C82" s="295"/>
      <c r="D82" s="295"/>
      <c r="E82" s="295" t="s">
        <v>277</v>
      </c>
      <c r="F82" s="295"/>
      <c r="G82" s="83"/>
    </row>
    <row r="83" spans="1:7" ht="13.8" x14ac:dyDescent="0.25">
      <c r="A83" s="248"/>
      <c r="B83" s="422" t="s">
        <v>812</v>
      </c>
      <c r="C83" s="421"/>
      <c r="D83" s="421"/>
      <c r="E83" s="421"/>
      <c r="F83" s="420"/>
      <c r="G83" s="83"/>
    </row>
    <row r="84" spans="1:7" ht="13.2" x14ac:dyDescent="0.25">
      <c r="A84" s="248"/>
      <c r="B84" s="418" t="s">
        <v>811</v>
      </c>
      <c r="C84" s="295"/>
      <c r="D84" s="295"/>
      <c r="E84" s="295"/>
      <c r="F84" s="295" t="s">
        <v>277</v>
      </c>
      <c r="G84" s="83"/>
    </row>
    <row r="85" spans="1:7" ht="13.2" x14ac:dyDescent="0.25">
      <c r="A85" s="248"/>
      <c r="B85" s="418" t="s">
        <v>810</v>
      </c>
      <c r="C85" s="295"/>
      <c r="D85" s="295"/>
      <c r="E85" s="295" t="s">
        <v>277</v>
      </c>
      <c r="F85" s="295"/>
      <c r="G85" s="83"/>
    </row>
    <row r="86" spans="1:7" ht="13.2" x14ac:dyDescent="0.25">
      <c r="A86" s="248"/>
      <c r="B86" s="418" t="s">
        <v>809</v>
      </c>
      <c r="C86" s="295"/>
      <c r="D86" s="295"/>
      <c r="E86" s="295" t="s">
        <v>277</v>
      </c>
      <c r="F86" s="295"/>
      <c r="G86" s="83"/>
    </row>
    <row r="87" spans="1:7" ht="13.2" x14ac:dyDescent="0.25">
      <c r="A87" s="248"/>
      <c r="B87" s="418" t="s">
        <v>808</v>
      </c>
      <c r="C87" s="295"/>
      <c r="D87" s="295"/>
      <c r="E87" s="295" t="s">
        <v>277</v>
      </c>
      <c r="F87" s="295"/>
      <c r="G87" s="83"/>
    </row>
    <row r="88" spans="1:7" ht="13.2" x14ac:dyDescent="0.25">
      <c r="A88" s="248"/>
      <c r="B88" s="418" t="s">
        <v>807</v>
      </c>
      <c r="C88" s="295"/>
      <c r="D88" s="295"/>
      <c r="E88" s="295" t="s">
        <v>277</v>
      </c>
      <c r="F88" s="295"/>
      <c r="G88" s="83"/>
    </row>
    <row r="89" spans="1:7" ht="13.2" x14ac:dyDescent="0.25">
      <c r="A89" s="248"/>
      <c r="B89" s="418" t="s">
        <v>806</v>
      </c>
      <c r="C89" s="295"/>
      <c r="D89" s="295"/>
      <c r="E89" s="295"/>
      <c r="F89" s="295" t="s">
        <v>277</v>
      </c>
      <c r="G89" s="83"/>
    </row>
    <row r="90" spans="1:7" ht="13.2" x14ac:dyDescent="0.25">
      <c r="A90" s="248"/>
      <c r="B90" s="418" t="s">
        <v>805</v>
      </c>
      <c r="C90" s="295"/>
      <c r="D90" s="295"/>
      <c r="E90" s="295"/>
      <c r="F90" s="295" t="s">
        <v>277</v>
      </c>
      <c r="G90" s="83"/>
    </row>
    <row r="91" spans="1:7" ht="13.2" x14ac:dyDescent="0.25">
      <c r="A91" s="248"/>
      <c r="B91" s="418" t="s">
        <v>804</v>
      </c>
      <c r="C91" s="295"/>
      <c r="D91" s="295"/>
      <c r="E91" s="295"/>
      <c r="F91" s="295" t="s">
        <v>277</v>
      </c>
      <c r="G91" s="83"/>
    </row>
    <row r="92" spans="1:7" ht="13.5" customHeight="1" x14ac:dyDescent="0.25">
      <c r="A92" s="248"/>
      <c r="B92" s="419" t="s">
        <v>803</v>
      </c>
      <c r="C92" s="295"/>
      <c r="D92" s="295"/>
      <c r="E92" s="295"/>
      <c r="F92" s="295" t="s">
        <v>277</v>
      </c>
      <c r="G92" s="83"/>
    </row>
    <row r="93" spans="1:7" ht="13.2" x14ac:dyDescent="0.25">
      <c r="A93" s="248"/>
      <c r="B93" s="418" t="s">
        <v>802</v>
      </c>
      <c r="C93" s="295"/>
      <c r="D93" s="295"/>
      <c r="E93" s="295"/>
      <c r="F93" s="295" t="s">
        <v>277</v>
      </c>
      <c r="G93" s="83"/>
    </row>
    <row r="94" spans="1:7" ht="13.2" x14ac:dyDescent="0.25">
      <c r="A94" s="248"/>
      <c r="B94" s="418" t="s">
        <v>801</v>
      </c>
      <c r="C94" s="295"/>
      <c r="D94" s="295"/>
      <c r="E94" s="295" t="s">
        <v>277</v>
      </c>
      <c r="F94" s="295"/>
      <c r="G94" s="83"/>
    </row>
    <row r="95" spans="1:7" ht="13.2" x14ac:dyDescent="0.25">
      <c r="A95" s="248"/>
      <c r="B95" s="418" t="s">
        <v>800</v>
      </c>
      <c r="C95" s="295"/>
      <c r="D95" s="295"/>
      <c r="E95" s="295" t="s">
        <v>277</v>
      </c>
      <c r="F95" s="295"/>
      <c r="G95" s="83"/>
    </row>
    <row r="96" spans="1:7" ht="13.2" x14ac:dyDescent="0.25">
      <c r="A96" s="248"/>
      <c r="B96" s="418" t="s">
        <v>799</v>
      </c>
      <c r="C96" s="295"/>
      <c r="D96" s="295"/>
      <c r="E96" s="295"/>
      <c r="F96" s="295" t="s">
        <v>277</v>
      </c>
      <c r="G96" s="83"/>
    </row>
    <row r="97" spans="1:8" ht="13.2" x14ac:dyDescent="0.25">
      <c r="A97" s="86"/>
      <c r="B97" s="83"/>
      <c r="C97" s="83"/>
      <c r="D97" s="83"/>
      <c r="E97" s="83"/>
      <c r="F97" s="83"/>
      <c r="G97" s="83"/>
    </row>
    <row r="98" spans="1:8" ht="15.6" x14ac:dyDescent="0.3">
      <c r="A98" s="86"/>
      <c r="B98" s="320" t="s">
        <v>798</v>
      </c>
      <c r="C98" s="83"/>
      <c r="D98" s="83"/>
      <c r="E98" s="83"/>
      <c r="F98" s="83"/>
      <c r="G98" s="83"/>
    </row>
    <row r="99" spans="1:8" ht="13.2" x14ac:dyDescent="0.25">
      <c r="A99" s="248"/>
      <c r="B99" s="334" t="s">
        <v>797</v>
      </c>
      <c r="C99" s="415"/>
      <c r="D99" s="415"/>
      <c r="E99" s="415"/>
      <c r="F99" s="415"/>
      <c r="G99" s="415"/>
      <c r="H99" s="244"/>
    </row>
    <row r="100" spans="1:8" ht="13.2" x14ac:dyDescent="0.25">
      <c r="A100" s="248"/>
      <c r="B100" s="583"/>
      <c r="C100" s="584"/>
      <c r="D100" s="585"/>
      <c r="E100" s="315" t="s">
        <v>12</v>
      </c>
      <c r="F100" s="315" t="s">
        <v>13</v>
      </c>
      <c r="G100" s="415"/>
      <c r="H100" s="244"/>
    </row>
    <row r="101" spans="1:8" ht="39.75" customHeight="1" x14ac:dyDescent="0.25">
      <c r="A101" s="248"/>
      <c r="B101" s="610" t="s">
        <v>796</v>
      </c>
      <c r="C101" s="510"/>
      <c r="D101" s="611"/>
      <c r="E101" s="402" t="s">
        <v>277</v>
      </c>
      <c r="F101" s="417"/>
      <c r="G101" s="415"/>
      <c r="H101" s="414"/>
    </row>
    <row r="102" spans="1:8" ht="16.5" customHeight="1" x14ac:dyDescent="0.25">
      <c r="A102" s="248"/>
      <c r="B102" s="245"/>
      <c r="C102" s="242"/>
      <c r="D102" s="242"/>
      <c r="E102" s="401"/>
      <c r="F102" s="416"/>
      <c r="G102" s="415"/>
      <c r="H102" s="414"/>
    </row>
    <row r="103" spans="1:8" ht="26.25" customHeight="1" x14ac:dyDescent="0.25">
      <c r="A103" s="248" t="s">
        <v>795</v>
      </c>
      <c r="B103" s="612" t="s">
        <v>794</v>
      </c>
      <c r="C103" s="613"/>
      <c r="D103" s="613"/>
      <c r="E103" s="613"/>
      <c r="F103" s="614"/>
      <c r="G103" s="336"/>
      <c r="H103" s="335"/>
    </row>
    <row r="104" spans="1:8" ht="12.75" customHeight="1" x14ac:dyDescent="0.25">
      <c r="A104" s="248"/>
      <c r="B104" s="615"/>
      <c r="C104" s="617" t="s">
        <v>793</v>
      </c>
      <c r="D104" s="618"/>
      <c r="E104" s="618"/>
      <c r="F104" s="619"/>
      <c r="G104" s="620"/>
      <c r="H104" s="335"/>
    </row>
    <row r="105" spans="1:8" ht="24" customHeight="1" x14ac:dyDescent="0.25">
      <c r="A105" s="248"/>
      <c r="B105" s="616"/>
      <c r="C105" s="413" t="s">
        <v>792</v>
      </c>
      <c r="D105" s="413" t="s">
        <v>791</v>
      </c>
      <c r="E105" s="413" t="s">
        <v>790</v>
      </c>
      <c r="F105" s="412" t="s">
        <v>789</v>
      </c>
      <c r="G105" s="357" t="s">
        <v>788</v>
      </c>
      <c r="H105" s="335"/>
    </row>
    <row r="106" spans="1:8" ht="12.75" customHeight="1" x14ac:dyDescent="0.25">
      <c r="A106" s="248"/>
      <c r="B106" s="410" t="s">
        <v>787</v>
      </c>
      <c r="C106" s="402"/>
      <c r="D106" s="402"/>
      <c r="E106" s="402"/>
      <c r="F106" s="402" t="s">
        <v>277</v>
      </c>
      <c r="G106" s="409"/>
      <c r="H106" s="335"/>
    </row>
    <row r="107" spans="1:8" ht="12.75" customHeight="1" x14ac:dyDescent="0.25">
      <c r="A107" s="248"/>
      <c r="B107" s="410" t="s">
        <v>786</v>
      </c>
      <c r="C107" s="402"/>
      <c r="D107" s="402"/>
      <c r="E107" s="402"/>
      <c r="F107" s="402" t="s">
        <v>277</v>
      </c>
      <c r="G107" s="409"/>
      <c r="H107" s="335"/>
    </row>
    <row r="108" spans="1:8" ht="12.75" customHeight="1" x14ac:dyDescent="0.25">
      <c r="A108" s="248"/>
      <c r="B108" s="410" t="s">
        <v>785</v>
      </c>
      <c r="C108" s="402"/>
      <c r="D108" s="402"/>
      <c r="E108" s="402"/>
      <c r="F108" s="402" t="s">
        <v>277</v>
      </c>
      <c r="G108" s="409"/>
      <c r="H108" s="335"/>
    </row>
    <row r="109" spans="1:8" ht="26.4" x14ac:dyDescent="0.25">
      <c r="A109" s="248"/>
      <c r="B109" s="411" t="s">
        <v>784</v>
      </c>
      <c r="C109" s="402"/>
      <c r="D109" s="402"/>
      <c r="E109" s="402"/>
      <c r="F109" s="402"/>
      <c r="G109" s="409" t="s">
        <v>277</v>
      </c>
      <c r="H109" s="335"/>
    </row>
    <row r="110" spans="1:8" ht="13.2" x14ac:dyDescent="0.25">
      <c r="A110" s="248"/>
      <c r="B110" s="410" t="s">
        <v>752</v>
      </c>
      <c r="C110" s="402"/>
      <c r="D110" s="402"/>
      <c r="E110" s="402"/>
      <c r="F110" s="402"/>
      <c r="G110" s="409" t="s">
        <v>277</v>
      </c>
      <c r="H110" s="335"/>
    </row>
    <row r="111" spans="1:8" ht="12.75" customHeight="1" x14ac:dyDescent="0.25">
      <c r="A111" s="248"/>
      <c r="B111" s="400"/>
      <c r="C111" s="197"/>
      <c r="D111" s="197"/>
      <c r="E111" s="197"/>
      <c r="F111" s="197"/>
      <c r="G111" s="346"/>
      <c r="H111" s="335"/>
    </row>
    <row r="112" spans="1:8" ht="39" customHeight="1" x14ac:dyDescent="0.25">
      <c r="A112" s="280" t="s">
        <v>779</v>
      </c>
      <c r="B112" s="621" t="s">
        <v>783</v>
      </c>
      <c r="C112" s="621"/>
      <c r="D112" s="621"/>
      <c r="E112" s="621"/>
      <c r="F112" s="621"/>
      <c r="G112" s="621"/>
      <c r="H112" s="335"/>
    </row>
    <row r="113" spans="1:8" ht="12" customHeight="1" x14ac:dyDescent="0.25">
      <c r="A113" s="280"/>
      <c r="B113" s="345"/>
      <c r="C113" s="345"/>
      <c r="D113" s="345"/>
      <c r="E113" s="345"/>
      <c r="F113" s="345"/>
      <c r="G113" s="345"/>
      <c r="H113" s="335"/>
    </row>
    <row r="114" spans="1:8" s="399" customFormat="1" ht="14.25" customHeight="1" x14ac:dyDescent="0.25">
      <c r="A114" s="402"/>
      <c r="B114" s="598" t="s">
        <v>782</v>
      </c>
      <c r="C114" s="598"/>
      <c r="D114" s="598"/>
      <c r="E114" s="407"/>
      <c r="F114" s="345"/>
      <c r="G114" s="408"/>
      <c r="H114" s="335"/>
    </row>
    <row r="115" spans="1:8" s="399" customFormat="1" ht="12.75" customHeight="1" x14ac:dyDescent="0.25">
      <c r="A115" s="402"/>
      <c r="B115" s="598" t="s">
        <v>781</v>
      </c>
      <c r="C115" s="598"/>
      <c r="D115" s="598"/>
      <c r="E115" s="407"/>
      <c r="F115" s="345"/>
      <c r="G115" s="408"/>
      <c r="H115" s="335"/>
    </row>
    <row r="116" spans="1:8" s="399" customFormat="1" ht="12.75" customHeight="1" x14ac:dyDescent="0.25">
      <c r="A116" s="402" t="s">
        <v>277</v>
      </c>
      <c r="B116" s="598" t="s">
        <v>780</v>
      </c>
      <c r="C116" s="598"/>
      <c r="D116" s="598"/>
      <c r="E116" s="407"/>
      <c r="F116" s="345"/>
      <c r="G116" s="408"/>
      <c r="H116" s="335"/>
    </row>
    <row r="117" spans="1:8" s="399" customFormat="1" ht="12.75" customHeight="1" x14ac:dyDescent="0.25">
      <c r="A117" s="280"/>
      <c r="B117" s="245"/>
      <c r="C117" s="245"/>
      <c r="D117" s="245"/>
      <c r="E117" s="345"/>
      <c r="F117" s="345"/>
      <c r="G117" s="346"/>
      <c r="H117" s="335"/>
    </row>
    <row r="118" spans="1:8" s="399" customFormat="1" ht="12.75" customHeight="1" x14ac:dyDescent="0.25">
      <c r="A118" s="280" t="s">
        <v>779</v>
      </c>
      <c r="B118" s="610" t="s">
        <v>778</v>
      </c>
      <c r="C118" s="610"/>
      <c r="D118" s="610"/>
      <c r="E118" s="610"/>
      <c r="F118" s="610"/>
      <c r="G118" s="610"/>
      <c r="H118" s="335"/>
    </row>
    <row r="119" spans="1:8" s="399" customFormat="1" ht="12.75" customHeight="1" x14ac:dyDescent="0.25">
      <c r="A119" s="280"/>
      <c r="B119" s="610"/>
      <c r="C119" s="610"/>
      <c r="D119" s="610"/>
      <c r="E119" s="610"/>
      <c r="F119" s="610"/>
      <c r="G119" s="610"/>
      <c r="H119" s="335"/>
    </row>
    <row r="120" spans="1:8" s="399" customFormat="1" ht="12.75" customHeight="1" x14ac:dyDescent="0.25">
      <c r="A120" s="280"/>
      <c r="B120" s="610"/>
      <c r="C120" s="610"/>
      <c r="D120" s="610"/>
      <c r="E120" s="610"/>
      <c r="F120" s="610"/>
      <c r="G120" s="610"/>
      <c r="H120" s="335"/>
    </row>
    <row r="121" spans="1:8" s="399" customFormat="1" ht="12.75" customHeight="1" x14ac:dyDescent="0.25">
      <c r="A121" s="280"/>
      <c r="B121" s="86"/>
      <c r="C121" s="86"/>
      <c r="D121" s="86"/>
      <c r="E121" s="86"/>
      <c r="F121" s="86"/>
      <c r="G121" s="86"/>
      <c r="H121" s="335"/>
    </row>
    <row r="122" spans="1:8" s="399" customFormat="1" ht="12.75" customHeight="1" x14ac:dyDescent="0.25">
      <c r="A122" s="402"/>
      <c r="B122" s="599" t="s">
        <v>777</v>
      </c>
      <c r="C122" s="599"/>
      <c r="D122" s="599"/>
      <c r="E122" s="407"/>
      <c r="F122" s="345"/>
      <c r="G122" s="346"/>
      <c r="H122" s="335"/>
    </row>
    <row r="123" spans="1:8" s="399" customFormat="1" ht="12.75" customHeight="1" x14ac:dyDescent="0.25">
      <c r="A123" s="402"/>
      <c r="B123" s="599" t="s">
        <v>776</v>
      </c>
      <c r="C123" s="599"/>
      <c r="D123" s="599"/>
      <c r="E123" s="407"/>
      <c r="F123" s="345"/>
      <c r="G123" s="346"/>
      <c r="H123" s="335"/>
    </row>
    <row r="124" spans="1:8" s="399" customFormat="1" ht="12.75" customHeight="1" x14ac:dyDescent="0.25">
      <c r="A124" s="402" t="s">
        <v>277</v>
      </c>
      <c r="B124" s="599" t="s">
        <v>775</v>
      </c>
      <c r="C124" s="599"/>
      <c r="D124" s="599"/>
      <c r="E124" s="407"/>
      <c r="F124" s="345"/>
      <c r="G124" s="346"/>
      <c r="H124" s="335"/>
    </row>
    <row r="125" spans="1:8" s="399" customFormat="1" ht="12.75" customHeight="1" x14ac:dyDescent="0.25">
      <c r="A125" s="280"/>
      <c r="B125" s="245"/>
      <c r="C125" s="245"/>
      <c r="D125" s="245"/>
      <c r="E125" s="345"/>
      <c r="F125" s="345"/>
      <c r="G125" s="346"/>
      <c r="H125" s="335"/>
    </row>
    <row r="126" spans="1:8" s="399" customFormat="1" ht="12.75" customHeight="1" x14ac:dyDescent="0.25">
      <c r="A126" s="280" t="s">
        <v>774</v>
      </c>
      <c r="B126" s="610" t="s">
        <v>773</v>
      </c>
      <c r="C126" s="610"/>
      <c r="D126" s="610"/>
      <c r="E126" s="610"/>
      <c r="F126" s="610"/>
      <c r="G126" s="610"/>
      <c r="H126" s="335"/>
    </row>
    <row r="127" spans="1:8" s="399" customFormat="1" ht="12.75" customHeight="1" x14ac:dyDescent="0.25">
      <c r="A127" s="280"/>
      <c r="B127" s="245"/>
      <c r="C127" s="245"/>
      <c r="D127" s="245"/>
      <c r="E127" s="245"/>
      <c r="F127" s="245"/>
      <c r="G127" s="245"/>
      <c r="H127" s="335"/>
    </row>
    <row r="128" spans="1:8" s="399" customFormat="1" ht="12.75" customHeight="1" x14ac:dyDescent="0.25">
      <c r="A128" s="280"/>
      <c r="B128" s="245"/>
      <c r="C128" s="406" t="s">
        <v>772</v>
      </c>
      <c r="D128" s="406" t="s">
        <v>771</v>
      </c>
      <c r="E128" s="405"/>
      <c r="F128" s="405"/>
      <c r="G128" s="245"/>
      <c r="H128" s="335"/>
    </row>
    <row r="129" spans="1:8" s="399" customFormat="1" ht="13.5" customHeight="1" x14ac:dyDescent="0.25">
      <c r="A129" s="280"/>
      <c r="B129" s="404" t="s">
        <v>770</v>
      </c>
      <c r="C129" s="402"/>
      <c r="D129" s="402"/>
      <c r="E129" s="401"/>
      <c r="F129" s="401"/>
      <c r="G129" s="346"/>
      <c r="H129" s="335"/>
    </row>
    <row r="130" spans="1:8" s="399" customFormat="1" ht="12.75" customHeight="1" x14ac:dyDescent="0.25">
      <c r="A130" s="280"/>
      <c r="B130" s="404" t="s">
        <v>769</v>
      </c>
      <c r="C130" s="402"/>
      <c r="D130" s="402"/>
      <c r="E130" s="401"/>
      <c r="F130" s="401"/>
      <c r="G130" s="346"/>
      <c r="H130" s="335"/>
    </row>
    <row r="131" spans="1:8" s="399" customFormat="1" ht="15.75" customHeight="1" x14ac:dyDescent="0.25">
      <c r="A131" s="280"/>
      <c r="B131" s="404" t="s">
        <v>768</v>
      </c>
      <c r="C131" s="402"/>
      <c r="D131" s="402"/>
      <c r="E131" s="401"/>
      <c r="F131" s="401"/>
      <c r="G131" s="346"/>
      <c r="H131" s="335"/>
    </row>
    <row r="132" spans="1:8" s="399" customFormat="1" ht="12.75" customHeight="1" x14ac:dyDescent="0.25">
      <c r="A132" s="280"/>
      <c r="B132" s="250" t="s">
        <v>767</v>
      </c>
      <c r="C132" s="402"/>
      <c r="D132" s="403"/>
      <c r="E132" s="401"/>
      <c r="F132" s="401"/>
      <c r="G132" s="346"/>
      <c r="H132" s="335"/>
    </row>
    <row r="133" spans="1:8" s="399" customFormat="1" ht="28.5" customHeight="1" x14ac:dyDescent="0.25">
      <c r="A133" s="280"/>
      <c r="B133" s="197" t="s">
        <v>766</v>
      </c>
      <c r="C133" s="402"/>
      <c r="D133" s="402"/>
      <c r="E133" s="401"/>
      <c r="F133" s="401"/>
      <c r="G133" s="346"/>
      <c r="H133" s="335"/>
    </row>
    <row r="134" spans="1:8" s="399" customFormat="1" ht="15" customHeight="1" x14ac:dyDescent="0.25">
      <c r="A134" s="280"/>
      <c r="B134" s="250" t="s">
        <v>765</v>
      </c>
      <c r="C134" s="402"/>
      <c r="D134" s="402"/>
      <c r="E134" s="401"/>
      <c r="F134" s="401"/>
      <c r="G134" s="346"/>
      <c r="H134" s="335"/>
    </row>
    <row r="135" spans="1:8" s="399" customFormat="1" ht="12.75" customHeight="1" x14ac:dyDescent="0.25">
      <c r="A135" s="280"/>
      <c r="B135" s="250" t="s">
        <v>764</v>
      </c>
      <c r="C135" s="402"/>
      <c r="D135" s="402"/>
      <c r="E135" s="401"/>
      <c r="F135" s="401"/>
      <c r="G135" s="346"/>
      <c r="H135" s="335"/>
    </row>
    <row r="136" spans="1:8" s="399" customFormat="1" ht="12.75" customHeight="1" x14ac:dyDescent="0.25">
      <c r="A136" s="248"/>
      <c r="B136" s="400"/>
      <c r="C136" s="197"/>
      <c r="D136" s="197"/>
      <c r="E136" s="197"/>
      <c r="F136" s="197"/>
      <c r="G136" s="336"/>
      <c r="H136" s="335"/>
    </row>
    <row r="137" spans="1:8" ht="13.2" x14ac:dyDescent="0.25">
      <c r="A137" s="248" t="s">
        <v>763</v>
      </c>
      <c r="B137" s="622" t="s">
        <v>762</v>
      </c>
      <c r="C137" s="589"/>
      <c r="D137" s="589"/>
      <c r="E137" s="589"/>
      <c r="F137" s="589"/>
      <c r="G137" s="336"/>
      <c r="H137" s="335"/>
    </row>
    <row r="138" spans="1:8" ht="13.2" x14ac:dyDescent="0.25">
      <c r="A138" s="248"/>
      <c r="B138" s="398"/>
      <c r="C138" s="250"/>
      <c r="D138" s="250"/>
      <c r="E138" s="250"/>
      <c r="F138" s="250"/>
      <c r="G138" s="336"/>
      <c r="H138" s="335"/>
    </row>
    <row r="139" spans="1:8" ht="13.2" x14ac:dyDescent="0.25">
      <c r="A139" s="295" t="s">
        <v>277</v>
      </c>
      <c r="B139" s="148" t="s">
        <v>12</v>
      </c>
      <c r="C139" s="318"/>
      <c r="D139" s="318"/>
      <c r="E139" s="250"/>
      <c r="F139" s="250"/>
      <c r="G139" s="336"/>
      <c r="H139" s="335"/>
    </row>
    <row r="140" spans="1:8" ht="13.2" x14ac:dyDescent="0.25">
      <c r="A140" s="295"/>
      <c r="B140" s="397" t="s">
        <v>13</v>
      </c>
      <c r="C140" s="396"/>
      <c r="D140" s="396"/>
      <c r="E140" s="336"/>
      <c r="F140" s="336"/>
      <c r="G140" s="336"/>
      <c r="H140" s="335"/>
    </row>
    <row r="141" spans="1:8" ht="13.2" x14ac:dyDescent="0.25">
      <c r="A141" s="86"/>
      <c r="B141" s="83"/>
      <c r="C141" s="348"/>
      <c r="D141" s="247"/>
      <c r="E141" s="8"/>
      <c r="F141" s="325"/>
      <c r="G141" s="83"/>
      <c r="H141" s="335"/>
    </row>
    <row r="142" spans="1:8" ht="12.75" customHeight="1" x14ac:dyDescent="0.25">
      <c r="A142" s="248" t="s">
        <v>761</v>
      </c>
      <c r="B142" s="623" t="s">
        <v>760</v>
      </c>
      <c r="C142" s="623"/>
      <c r="D142" s="623"/>
      <c r="E142" s="623"/>
      <c r="F142" s="331">
        <v>43983</v>
      </c>
      <c r="G142" s="83"/>
    </row>
    <row r="143" spans="1:8" ht="12" customHeight="1" x14ac:dyDescent="0.25">
      <c r="A143" s="248"/>
      <c r="B143" s="510" t="s">
        <v>759</v>
      </c>
      <c r="C143" s="510"/>
      <c r="D143" s="510"/>
      <c r="E143" s="510"/>
      <c r="F143" s="331">
        <v>43983</v>
      </c>
      <c r="G143" s="83"/>
    </row>
    <row r="144" spans="1:8" ht="27" customHeight="1" x14ac:dyDescent="0.25">
      <c r="A144" s="248"/>
      <c r="B144" s="242"/>
      <c r="C144" s="242"/>
      <c r="D144" s="242"/>
      <c r="E144" s="391"/>
      <c r="F144" s="325"/>
      <c r="G144" s="83"/>
    </row>
    <row r="145" spans="1:7" ht="13.5" customHeight="1" x14ac:dyDescent="0.25">
      <c r="A145" s="248" t="s">
        <v>758</v>
      </c>
      <c r="B145" s="510" t="s">
        <v>757</v>
      </c>
      <c r="C145" s="510"/>
      <c r="D145" s="624"/>
      <c r="E145" s="521"/>
      <c r="F145" s="625"/>
      <c r="G145" s="83"/>
    </row>
    <row r="146" spans="1:7" ht="39.75" customHeight="1" x14ac:dyDescent="0.25">
      <c r="A146" s="248"/>
      <c r="B146" s="510"/>
      <c r="C146" s="510"/>
      <c r="D146" s="626"/>
      <c r="E146" s="627"/>
      <c r="F146" s="628"/>
      <c r="G146" s="83"/>
    </row>
    <row r="147" spans="1:7" ht="13.2" x14ac:dyDescent="0.25">
      <c r="A147" s="248"/>
      <c r="B147" s="395"/>
      <c r="C147" s="395"/>
      <c r="D147" s="395"/>
      <c r="E147" s="391"/>
      <c r="F147" s="325"/>
      <c r="G147" s="83"/>
    </row>
    <row r="148" spans="1:7" ht="15.75" customHeight="1" x14ac:dyDescent="0.25">
      <c r="A148" s="248" t="s">
        <v>756</v>
      </c>
      <c r="B148" s="629" t="s">
        <v>755</v>
      </c>
      <c r="C148" s="629"/>
      <c r="D148" s="629"/>
      <c r="E148" s="629"/>
      <c r="F148" s="629"/>
      <c r="G148" s="336"/>
    </row>
    <row r="149" spans="1:7" ht="12.75" customHeight="1" x14ac:dyDescent="0.25">
      <c r="A149" s="393" t="s">
        <v>277</v>
      </c>
      <c r="B149" s="392" t="s">
        <v>754</v>
      </c>
      <c r="C149" s="35"/>
      <c r="D149" s="35"/>
      <c r="E149" s="394"/>
      <c r="F149" s="336"/>
      <c r="G149" s="83"/>
    </row>
    <row r="150" spans="1:7" ht="13.2" x14ac:dyDescent="0.25">
      <c r="A150" s="393" t="s">
        <v>277</v>
      </c>
      <c r="B150" s="599" t="s">
        <v>753</v>
      </c>
      <c r="C150" s="604"/>
      <c r="D150" s="604"/>
      <c r="E150" s="318"/>
      <c r="F150" s="336"/>
      <c r="G150" s="83"/>
    </row>
    <row r="151" spans="1:7" ht="13.2" x14ac:dyDescent="0.25">
      <c r="A151" s="393"/>
      <c r="B151" s="392" t="s">
        <v>752</v>
      </c>
      <c r="C151" s="35"/>
      <c r="D151" s="35"/>
      <c r="E151" s="318"/>
      <c r="F151" s="83"/>
      <c r="G151" s="83"/>
    </row>
    <row r="152" spans="1:7" ht="13.2" x14ac:dyDescent="0.25">
      <c r="A152" s="393"/>
      <c r="B152" s="392" t="s">
        <v>751</v>
      </c>
      <c r="C152" s="35"/>
      <c r="D152" s="35"/>
      <c r="E152" s="318"/>
      <c r="F152" s="83"/>
      <c r="G152" s="83"/>
    </row>
    <row r="153" spans="1:7" ht="13.2" x14ac:dyDescent="0.25">
      <c r="A153" s="393" t="s">
        <v>277</v>
      </c>
      <c r="B153" s="149" t="s">
        <v>750</v>
      </c>
      <c r="C153" s="35"/>
      <c r="D153" s="35"/>
      <c r="E153" s="391"/>
      <c r="F153" s="325"/>
      <c r="G153" s="83"/>
    </row>
    <row r="154" spans="1:7" ht="13.2" x14ac:dyDescent="0.25">
      <c r="A154" s="393" t="s">
        <v>277</v>
      </c>
      <c r="B154" s="392" t="s">
        <v>749</v>
      </c>
      <c r="C154" s="247"/>
      <c r="D154" s="247"/>
      <c r="E154" s="318"/>
      <c r="F154" s="83"/>
      <c r="G154" s="83"/>
    </row>
    <row r="155" spans="1:7" ht="13.2" x14ac:dyDescent="0.25">
      <c r="A155" s="393" t="s">
        <v>277</v>
      </c>
      <c r="B155" s="392" t="s">
        <v>748</v>
      </c>
      <c r="C155" s="630" t="s">
        <v>747</v>
      </c>
      <c r="D155" s="630"/>
      <c r="E155" s="630"/>
      <c r="F155" s="630"/>
      <c r="G155" s="83"/>
    </row>
    <row r="156" spans="1:7" ht="13.2" x14ac:dyDescent="0.25">
      <c r="A156" s="248"/>
      <c r="B156" s="242"/>
      <c r="C156" s="242"/>
      <c r="D156" s="242"/>
      <c r="E156" s="391"/>
      <c r="F156" s="325"/>
      <c r="G156" s="83"/>
    </row>
    <row r="157" spans="1:7" ht="13.2" x14ac:dyDescent="0.25">
      <c r="A157" s="248"/>
      <c r="B157" s="242"/>
      <c r="C157" s="242"/>
      <c r="D157" s="242"/>
      <c r="E157" s="391"/>
      <c r="F157" s="325"/>
      <c r="G157" s="83"/>
    </row>
    <row r="158" spans="1:7" ht="13.2" x14ac:dyDescent="0.25">
      <c r="A158" s="248"/>
      <c r="B158" s="242"/>
      <c r="C158" s="242"/>
      <c r="D158" s="242"/>
      <c r="E158" s="391"/>
      <c r="F158" s="325"/>
      <c r="G158" s="83"/>
    </row>
    <row r="159" spans="1:7" ht="13.2" x14ac:dyDescent="0.25">
      <c r="A159" s="248"/>
      <c r="B159" s="242"/>
      <c r="C159" s="242"/>
      <c r="D159" s="242"/>
      <c r="E159" s="391"/>
      <c r="F159" s="325"/>
      <c r="G159" s="83"/>
    </row>
    <row r="160" spans="1:7" ht="13.2" x14ac:dyDescent="0.25">
      <c r="A160" s="248"/>
      <c r="B160" s="242"/>
      <c r="C160" s="242"/>
      <c r="D160" s="242"/>
      <c r="E160" s="391"/>
      <c r="F160" s="325"/>
      <c r="G160" s="83"/>
    </row>
    <row r="161" spans="1:7" ht="13.2" x14ac:dyDescent="0.25">
      <c r="A161" s="248"/>
      <c r="B161" s="242"/>
      <c r="C161" s="242"/>
      <c r="D161" s="242"/>
      <c r="E161" s="391"/>
      <c r="F161" s="325"/>
      <c r="G161" s="83"/>
    </row>
    <row r="162" spans="1:7" ht="13.2" x14ac:dyDescent="0.25">
      <c r="A162" s="248"/>
      <c r="B162" s="242"/>
      <c r="C162" s="242"/>
      <c r="D162" s="242"/>
      <c r="E162" s="391"/>
      <c r="F162" s="325"/>
      <c r="G162" s="83"/>
    </row>
    <row r="163" spans="1:7" ht="13.2" x14ac:dyDescent="0.25">
      <c r="A163" s="248"/>
      <c r="B163" s="242"/>
      <c r="C163" s="242"/>
      <c r="D163" s="242"/>
      <c r="E163" s="391"/>
      <c r="F163" s="325"/>
      <c r="G163" s="83"/>
    </row>
    <row r="164" spans="1:7" ht="13.2" x14ac:dyDescent="0.25">
      <c r="A164" s="248"/>
      <c r="B164" s="242"/>
      <c r="C164" s="242"/>
      <c r="D164" s="242"/>
      <c r="E164" s="391"/>
      <c r="F164" s="325"/>
      <c r="G164" s="83"/>
    </row>
    <row r="165" spans="1:7" ht="13.2" x14ac:dyDescent="0.25">
      <c r="A165" s="248"/>
      <c r="B165" s="242"/>
      <c r="C165" s="242"/>
      <c r="D165" s="242"/>
      <c r="E165" s="391"/>
      <c r="F165" s="325"/>
      <c r="G165" s="83"/>
    </row>
    <row r="166" spans="1:7" ht="13.2" x14ac:dyDescent="0.25">
      <c r="A166" s="248"/>
      <c r="B166" s="242"/>
      <c r="C166" s="242"/>
      <c r="D166" s="242"/>
      <c r="E166" s="391"/>
      <c r="F166" s="325"/>
      <c r="G166" s="83"/>
    </row>
    <row r="167" spans="1:7" ht="13.2" x14ac:dyDescent="0.25">
      <c r="A167" s="248"/>
      <c r="B167" s="242"/>
      <c r="C167" s="242"/>
      <c r="D167" s="242"/>
      <c r="E167" s="391"/>
      <c r="F167" s="325"/>
      <c r="G167" s="83"/>
    </row>
    <row r="168" spans="1:7" ht="13.2" x14ac:dyDescent="0.25">
      <c r="A168" s="248"/>
      <c r="B168" s="242"/>
      <c r="C168" s="242"/>
      <c r="D168" s="242"/>
      <c r="E168" s="391"/>
      <c r="F168" s="325"/>
      <c r="G168" s="83"/>
    </row>
    <row r="169" spans="1:7" ht="13.2" x14ac:dyDescent="0.25">
      <c r="A169" s="248"/>
      <c r="B169" s="242"/>
      <c r="C169" s="242"/>
      <c r="D169" s="242"/>
      <c r="E169" s="391"/>
      <c r="F169" s="325"/>
      <c r="G169" s="83"/>
    </row>
    <row r="170" spans="1:7" ht="13.2" x14ac:dyDescent="0.25">
      <c r="A170" s="248"/>
      <c r="B170" s="242"/>
      <c r="C170" s="242"/>
      <c r="D170" s="242"/>
      <c r="E170" s="391"/>
      <c r="F170" s="325"/>
      <c r="G170" s="83"/>
    </row>
    <row r="171" spans="1:7" ht="13.2" x14ac:dyDescent="0.25">
      <c r="A171" s="248"/>
      <c r="B171" s="242"/>
      <c r="C171" s="242"/>
      <c r="D171" s="242"/>
      <c r="E171" s="391"/>
      <c r="F171" s="325"/>
      <c r="G171" s="83"/>
    </row>
    <row r="172" spans="1:7" ht="13.2" x14ac:dyDescent="0.25">
      <c r="A172" s="248"/>
      <c r="B172" s="242"/>
      <c r="C172" s="242"/>
      <c r="D172" s="242"/>
      <c r="E172" s="391"/>
      <c r="F172" s="325"/>
      <c r="G172" s="83"/>
    </row>
    <row r="173" spans="1:7" ht="13.2" x14ac:dyDescent="0.25">
      <c r="A173" s="248"/>
      <c r="B173" s="242"/>
      <c r="C173" s="242"/>
      <c r="D173" s="242"/>
      <c r="E173" s="391"/>
      <c r="F173" s="325"/>
      <c r="G173" s="83"/>
    </row>
    <row r="174" spans="1:7" ht="15.6" x14ac:dyDescent="0.3">
      <c r="A174" s="86"/>
      <c r="B174" s="320" t="s">
        <v>746</v>
      </c>
      <c r="C174" s="348"/>
      <c r="D174" s="390"/>
      <c r="E174" s="83"/>
      <c r="F174" s="325"/>
      <c r="G174" s="83"/>
    </row>
    <row r="175" spans="1:7" ht="39" customHeight="1" x14ac:dyDescent="0.25">
      <c r="A175" s="86"/>
      <c r="B175" s="606" t="s">
        <v>745</v>
      </c>
      <c r="C175" s="607"/>
      <c r="D175" s="607"/>
      <c r="E175" s="607"/>
      <c r="F175" s="607"/>
      <c r="G175" s="83"/>
    </row>
    <row r="176" spans="1:7" ht="15" customHeight="1" x14ac:dyDescent="0.3">
      <c r="A176" s="86"/>
      <c r="B176" s="320"/>
      <c r="C176" s="348"/>
      <c r="D176" s="390"/>
      <c r="E176" s="83"/>
      <c r="F176" s="325"/>
      <c r="G176" s="83"/>
    </row>
    <row r="177" spans="1:11" ht="31.5" customHeight="1" x14ac:dyDescent="0.25">
      <c r="A177" s="248" t="s">
        <v>744</v>
      </c>
      <c r="B177" s="608" t="s">
        <v>743</v>
      </c>
      <c r="C177" s="608"/>
      <c r="D177" s="608"/>
      <c r="E177" s="608"/>
      <c r="F177" s="608"/>
      <c r="G177" s="83"/>
      <c r="H177" s="389"/>
      <c r="I177" s="241"/>
      <c r="J177" s="241"/>
      <c r="K177" s="241"/>
    </row>
    <row r="178" spans="1:11" ht="27" customHeight="1" x14ac:dyDescent="0.25">
      <c r="A178" s="248"/>
      <c r="B178" s="606" t="s">
        <v>742</v>
      </c>
      <c r="C178" s="609"/>
      <c r="D178" s="609"/>
      <c r="E178" s="609"/>
      <c r="F178" s="609"/>
      <c r="G178" s="83"/>
      <c r="H178" s="388"/>
    </row>
    <row r="179" spans="1:11" ht="29.25" customHeight="1" x14ac:dyDescent="0.25">
      <c r="A179" s="248"/>
      <c r="B179" s="609" t="s">
        <v>741</v>
      </c>
      <c r="C179" s="609"/>
      <c r="D179" s="609"/>
      <c r="E179" s="609"/>
      <c r="F179" s="609"/>
      <c r="G179" s="83"/>
      <c r="H179" s="388"/>
    </row>
    <row r="180" spans="1:11" ht="13.5" customHeight="1" x14ac:dyDescent="0.25">
      <c r="A180" s="248"/>
      <c r="B180" s="609" t="s">
        <v>740</v>
      </c>
      <c r="C180" s="609"/>
      <c r="D180" s="609"/>
      <c r="E180" s="609"/>
      <c r="F180" s="609"/>
      <c r="G180" s="83"/>
      <c r="H180" s="388"/>
    </row>
    <row r="181" spans="1:11" ht="29.25" customHeight="1" x14ac:dyDescent="0.25">
      <c r="A181" s="248"/>
      <c r="B181" s="609" t="s">
        <v>739</v>
      </c>
      <c r="C181" s="609"/>
      <c r="D181" s="609"/>
      <c r="E181" s="609"/>
      <c r="F181" s="609"/>
      <c r="G181" s="83"/>
      <c r="H181" s="388"/>
    </row>
    <row r="182" spans="1:11" ht="27" customHeight="1" x14ac:dyDescent="0.25">
      <c r="A182" s="248"/>
      <c r="B182" s="632" t="s">
        <v>738</v>
      </c>
      <c r="C182" s="632"/>
      <c r="D182" s="632"/>
      <c r="E182" s="632"/>
      <c r="F182" s="632"/>
      <c r="G182" s="83"/>
      <c r="H182" s="388"/>
    </row>
    <row r="183" spans="1:11" ht="14.25" customHeight="1" x14ac:dyDescent="0.25">
      <c r="A183" s="248"/>
      <c r="B183" s="632" t="s">
        <v>737</v>
      </c>
      <c r="C183" s="632"/>
      <c r="D183" s="632"/>
      <c r="E183" s="632"/>
      <c r="F183" s="632"/>
      <c r="G183" s="83"/>
      <c r="H183" s="388"/>
    </row>
    <row r="184" spans="1:11" ht="13.5" customHeight="1" x14ac:dyDescent="0.25">
      <c r="A184" s="248"/>
      <c r="B184" s="381"/>
      <c r="C184" s="362"/>
      <c r="D184" s="362"/>
      <c r="E184" s="362"/>
      <c r="F184" s="362"/>
      <c r="G184" s="83"/>
      <c r="H184" s="388"/>
    </row>
    <row r="185" spans="1:11" ht="13.2" x14ac:dyDescent="0.25">
      <c r="A185" s="248"/>
      <c r="B185" s="369"/>
      <c r="C185" s="387" t="s">
        <v>690</v>
      </c>
      <c r="D185" s="386" t="s">
        <v>736</v>
      </c>
      <c r="E185" s="345"/>
      <c r="F185" s="382"/>
      <c r="G185" s="83"/>
    </row>
    <row r="186" spans="1:11" ht="13.2" x14ac:dyDescent="0.25">
      <c r="A186" s="248"/>
      <c r="B186" s="385" t="s">
        <v>735</v>
      </c>
      <c r="C186" s="384">
        <v>0.51</v>
      </c>
      <c r="D186" s="383">
        <v>2830</v>
      </c>
      <c r="E186" s="242"/>
      <c r="F186" s="382"/>
      <c r="G186" s="83"/>
    </row>
    <row r="187" spans="1:11" ht="13.2" x14ac:dyDescent="0.25">
      <c r="A187" s="248"/>
      <c r="B187" s="385" t="s">
        <v>734</v>
      </c>
      <c r="C187" s="384">
        <v>0.11</v>
      </c>
      <c r="D187" s="383">
        <v>588</v>
      </c>
      <c r="E187" s="242"/>
      <c r="F187" s="382"/>
      <c r="G187" s="83"/>
    </row>
    <row r="188" spans="1:11" ht="13.2" x14ac:dyDescent="0.25">
      <c r="A188" s="248"/>
      <c r="B188" s="381"/>
      <c r="C188" s="362"/>
      <c r="D188" s="362"/>
      <c r="E188" s="362"/>
      <c r="F188" s="362"/>
      <c r="G188" s="83"/>
    </row>
    <row r="189" spans="1:11" ht="12.75" customHeight="1" x14ac:dyDescent="0.25">
      <c r="A189" s="248"/>
      <c r="B189" s="609" t="s">
        <v>733</v>
      </c>
      <c r="C189" s="609"/>
      <c r="D189" s="609"/>
      <c r="E189" s="609"/>
      <c r="F189" s="609"/>
      <c r="G189" s="609"/>
    </row>
    <row r="190" spans="1:11" ht="13.2" x14ac:dyDescent="0.25">
      <c r="A190" s="248"/>
      <c r="B190" s="609"/>
      <c r="C190" s="609"/>
      <c r="D190" s="609"/>
      <c r="E190" s="609"/>
      <c r="F190" s="609"/>
      <c r="G190" s="609"/>
    </row>
    <row r="191" spans="1:11" ht="13.2" x14ac:dyDescent="0.25">
      <c r="A191" s="248"/>
      <c r="B191" s="609"/>
      <c r="C191" s="609"/>
      <c r="D191" s="609"/>
      <c r="E191" s="609"/>
      <c r="F191" s="609"/>
      <c r="G191" s="609"/>
    </row>
    <row r="192" spans="1:11" ht="13.2" x14ac:dyDescent="0.25">
      <c r="A192" s="248"/>
      <c r="B192" s="381"/>
      <c r="C192" s="362"/>
      <c r="D192" s="362"/>
      <c r="E192" s="362"/>
      <c r="F192" s="362"/>
      <c r="G192" s="83"/>
    </row>
    <row r="193" spans="1:7" ht="13.2" x14ac:dyDescent="0.25">
      <c r="A193" s="248"/>
      <c r="B193" s="368" t="s">
        <v>702</v>
      </c>
      <c r="C193" s="368" t="s">
        <v>732</v>
      </c>
      <c r="D193" s="368" t="s">
        <v>731</v>
      </c>
      <c r="E193" s="83"/>
      <c r="F193" s="83"/>
      <c r="G193" s="83"/>
    </row>
    <row r="194" spans="1:7" ht="13.2" x14ac:dyDescent="0.25">
      <c r="A194" s="248"/>
      <c r="B194" s="364" t="s">
        <v>720</v>
      </c>
      <c r="C194" s="295">
        <v>1030</v>
      </c>
      <c r="D194" s="295">
        <v>1220</v>
      </c>
      <c r="E194" s="83"/>
      <c r="F194" s="83"/>
      <c r="G194" s="83"/>
    </row>
    <row r="195" spans="1:7" ht="26.4" x14ac:dyDescent="0.25">
      <c r="A195" s="248"/>
      <c r="B195" s="380" t="s">
        <v>728</v>
      </c>
      <c r="C195" s="295">
        <v>510</v>
      </c>
      <c r="D195" s="295">
        <v>620</v>
      </c>
      <c r="E195" s="83"/>
      <c r="F195" s="362"/>
      <c r="G195" s="83"/>
    </row>
    <row r="196" spans="1:7" ht="13.2" x14ac:dyDescent="0.25">
      <c r="A196" s="248"/>
      <c r="B196" s="364" t="s">
        <v>727</v>
      </c>
      <c r="C196" s="295">
        <v>510</v>
      </c>
      <c r="D196" s="295">
        <v>600</v>
      </c>
      <c r="E196" s="83"/>
      <c r="F196" s="83"/>
      <c r="G196" s="83"/>
    </row>
    <row r="197" spans="1:7" ht="13.2" x14ac:dyDescent="0.25">
      <c r="A197" s="248"/>
      <c r="B197" s="364" t="s">
        <v>713</v>
      </c>
      <c r="C197" s="295">
        <v>18</v>
      </c>
      <c r="D197" s="295">
        <v>26</v>
      </c>
      <c r="E197" s="83"/>
      <c r="F197" s="83"/>
      <c r="G197" s="83"/>
    </row>
    <row r="198" spans="1:7" ht="13.2" x14ac:dyDescent="0.25">
      <c r="A198" s="248"/>
      <c r="B198" s="364" t="s">
        <v>711</v>
      </c>
      <c r="C198" s="295">
        <v>17</v>
      </c>
      <c r="D198" s="295">
        <v>25</v>
      </c>
      <c r="E198" s="83"/>
      <c r="F198" s="83"/>
      <c r="G198" s="83"/>
    </row>
    <row r="199" spans="1:7" ht="13.2" x14ac:dyDescent="0.25">
      <c r="A199" s="248"/>
      <c r="B199" s="364" t="s">
        <v>712</v>
      </c>
      <c r="C199" s="295">
        <v>16</v>
      </c>
      <c r="D199" s="295">
        <v>24</v>
      </c>
      <c r="E199" s="83"/>
      <c r="F199" s="83"/>
      <c r="G199" s="83"/>
    </row>
    <row r="200" spans="1:7" ht="13.2" x14ac:dyDescent="0.25">
      <c r="A200" s="248"/>
      <c r="B200" s="364" t="s">
        <v>730</v>
      </c>
      <c r="C200" s="295"/>
      <c r="D200" s="295"/>
      <c r="E200" s="83"/>
      <c r="F200" s="83"/>
      <c r="G200" s="83"/>
    </row>
    <row r="201" spans="1:7" ht="13.2" x14ac:dyDescent="0.25">
      <c r="A201" s="86"/>
      <c r="B201" s="83"/>
      <c r="C201" s="375"/>
      <c r="D201" s="375"/>
      <c r="E201" s="83"/>
      <c r="F201" s="83"/>
      <c r="G201" s="83"/>
    </row>
    <row r="202" spans="1:7" ht="13.2" x14ac:dyDescent="0.25">
      <c r="A202" s="86"/>
      <c r="B202" s="633" t="s">
        <v>729</v>
      </c>
      <c r="C202" s="634"/>
      <c r="D202" s="634"/>
      <c r="E202" s="634"/>
      <c r="F202" s="634"/>
      <c r="G202" s="634"/>
    </row>
    <row r="203" spans="1:7" ht="13.2" x14ac:dyDescent="0.25">
      <c r="A203" s="86"/>
      <c r="B203" s="83"/>
      <c r="C203" s="375"/>
      <c r="D203" s="375"/>
      <c r="E203" s="83"/>
      <c r="F203" s="83"/>
      <c r="G203" s="83"/>
    </row>
    <row r="204" spans="1:7" ht="39.6" x14ac:dyDescent="0.25">
      <c r="A204" s="86"/>
      <c r="B204" s="378" t="s">
        <v>691</v>
      </c>
      <c r="C204" s="379" t="s">
        <v>728</v>
      </c>
      <c r="D204" s="378" t="s">
        <v>727</v>
      </c>
      <c r="E204" s="83"/>
      <c r="F204" s="83"/>
      <c r="G204" s="83"/>
    </row>
    <row r="205" spans="1:7" ht="13.2" x14ac:dyDescent="0.25">
      <c r="A205" s="86"/>
      <c r="B205" s="366" t="s">
        <v>726</v>
      </c>
      <c r="C205" s="376">
        <v>5.1200000000000002E-2</v>
      </c>
      <c r="D205" s="376">
        <v>4.5900000000000003E-2</v>
      </c>
      <c r="E205" s="83"/>
      <c r="F205" s="83"/>
      <c r="G205" s="83"/>
    </row>
    <row r="206" spans="1:7" ht="13.2" x14ac:dyDescent="0.25">
      <c r="A206" s="86"/>
      <c r="B206" s="366" t="s">
        <v>725</v>
      </c>
      <c r="C206" s="376">
        <v>0.3039</v>
      </c>
      <c r="D206" s="376">
        <v>0.24129999999999999</v>
      </c>
      <c r="E206" s="83"/>
      <c r="F206" s="83"/>
      <c r="G206" s="83"/>
    </row>
    <row r="207" spans="1:7" ht="13.2" x14ac:dyDescent="0.25">
      <c r="A207" s="86"/>
      <c r="B207" s="366" t="s">
        <v>724</v>
      </c>
      <c r="C207" s="376">
        <v>0.4657</v>
      </c>
      <c r="D207" s="376">
        <v>0.52080000000000004</v>
      </c>
      <c r="E207" s="83"/>
      <c r="F207" s="83"/>
      <c r="G207" s="83"/>
    </row>
    <row r="208" spans="1:7" ht="13.2" x14ac:dyDescent="0.25">
      <c r="A208" s="86"/>
      <c r="B208" s="366" t="s">
        <v>723</v>
      </c>
      <c r="C208" s="376">
        <v>0.16930000000000001</v>
      </c>
      <c r="D208" s="376">
        <v>0.1671</v>
      </c>
      <c r="E208" s="83"/>
      <c r="F208" s="83"/>
      <c r="G208" s="83"/>
    </row>
    <row r="209" spans="1:7" ht="13.2" x14ac:dyDescent="0.25">
      <c r="A209" s="86"/>
      <c r="B209" s="366" t="s">
        <v>722</v>
      </c>
      <c r="C209" s="376">
        <v>9.4999999999999998E-3</v>
      </c>
      <c r="D209" s="376">
        <v>2.4400000000000002E-2</v>
      </c>
      <c r="E209" s="83"/>
      <c r="F209" s="83"/>
      <c r="G209" s="83"/>
    </row>
    <row r="210" spans="1:7" ht="13.2" x14ac:dyDescent="0.25">
      <c r="A210" s="86"/>
      <c r="B210" s="366" t="s">
        <v>721</v>
      </c>
      <c r="C210" s="376">
        <v>4.0000000000000002E-4</v>
      </c>
      <c r="D210" s="377">
        <v>4.0000000000000002E-4</v>
      </c>
      <c r="E210" s="83"/>
      <c r="F210" s="83"/>
      <c r="G210" s="83"/>
    </row>
    <row r="211" spans="1:7" ht="13.2" x14ac:dyDescent="0.25">
      <c r="A211" s="86"/>
      <c r="B211" s="364" t="s">
        <v>680</v>
      </c>
      <c r="C211" s="376">
        <f>SUM(C205:C210)</f>
        <v>0.99999999999999989</v>
      </c>
      <c r="D211" s="376">
        <f>SUM(D205:D210)</f>
        <v>0.99990000000000001</v>
      </c>
      <c r="E211" s="83"/>
      <c r="F211" s="83"/>
      <c r="G211" s="83"/>
    </row>
    <row r="212" spans="1:7" ht="13.2" x14ac:dyDescent="0.25">
      <c r="A212" s="86"/>
      <c r="B212" s="83"/>
      <c r="C212" s="375"/>
      <c r="D212" s="375"/>
      <c r="E212" s="83"/>
      <c r="F212" s="83"/>
      <c r="G212" s="83"/>
    </row>
    <row r="213" spans="1:7" ht="13.2" x14ac:dyDescent="0.25">
      <c r="A213" s="248"/>
      <c r="B213" s="368" t="s">
        <v>691</v>
      </c>
      <c r="C213" s="374" t="s">
        <v>720</v>
      </c>
      <c r="D213" s="371"/>
      <c r="E213" s="371"/>
      <c r="F213" s="371"/>
      <c r="G213" s="83"/>
    </row>
    <row r="214" spans="1:7" ht="13.2" x14ac:dyDescent="0.25">
      <c r="A214" s="248"/>
      <c r="B214" s="373" t="s">
        <v>719</v>
      </c>
      <c r="C214" s="372">
        <v>3.1399999999999997E-2</v>
      </c>
      <c r="D214" s="371"/>
      <c r="E214" s="371"/>
      <c r="F214" s="371"/>
      <c r="G214" s="83"/>
    </row>
    <row r="215" spans="1:7" ht="13.2" x14ac:dyDescent="0.25">
      <c r="A215" s="248"/>
      <c r="B215" s="373" t="s">
        <v>718</v>
      </c>
      <c r="C215" s="372">
        <v>0.27</v>
      </c>
      <c r="D215" s="371"/>
      <c r="E215" s="371"/>
      <c r="F215" s="371"/>
      <c r="G215" s="83"/>
    </row>
    <row r="216" spans="1:7" ht="13.2" x14ac:dyDescent="0.25">
      <c r="A216" s="248"/>
      <c r="B216" s="373" t="s">
        <v>717</v>
      </c>
      <c r="C216" s="372">
        <v>0.52329999999999999</v>
      </c>
      <c r="D216" s="371"/>
      <c r="E216" s="371"/>
      <c r="F216" s="371"/>
      <c r="G216" s="83"/>
    </row>
    <row r="217" spans="1:7" ht="13.2" x14ac:dyDescent="0.25">
      <c r="A217" s="248"/>
      <c r="B217" s="373" t="s">
        <v>716</v>
      </c>
      <c r="C217" s="372">
        <v>0.16400000000000001</v>
      </c>
      <c r="D217" s="371"/>
      <c r="E217" s="371"/>
      <c r="F217" s="371"/>
      <c r="G217" s="83"/>
    </row>
    <row r="218" spans="1:7" ht="13.2" x14ac:dyDescent="0.25">
      <c r="A218" s="248"/>
      <c r="B218" s="373" t="s">
        <v>715</v>
      </c>
      <c r="C218" s="372">
        <v>1.1299999999999999E-2</v>
      </c>
      <c r="D218" s="371"/>
      <c r="E218" s="371"/>
      <c r="F218" s="371"/>
      <c r="G218" s="83"/>
    </row>
    <row r="219" spans="1:7" ht="13.2" x14ac:dyDescent="0.25">
      <c r="A219" s="248"/>
      <c r="B219" s="373" t="s">
        <v>714</v>
      </c>
      <c r="C219" s="372"/>
      <c r="D219" s="371"/>
      <c r="E219" s="371"/>
      <c r="F219" s="371"/>
      <c r="G219" s="83"/>
    </row>
    <row r="220" spans="1:7" ht="13.2" x14ac:dyDescent="0.25">
      <c r="A220" s="248"/>
      <c r="B220" s="364" t="s">
        <v>680</v>
      </c>
      <c r="C220" s="372">
        <f>SUM(C214:C219)</f>
        <v>1</v>
      </c>
      <c r="D220" s="371"/>
      <c r="E220" s="371"/>
      <c r="F220" s="371"/>
      <c r="G220" s="83"/>
    </row>
    <row r="221" spans="1:7" s="6" customFormat="1" ht="13.2" x14ac:dyDescent="0.25">
      <c r="A221" s="216"/>
      <c r="B221" s="8"/>
      <c r="C221" s="370"/>
      <c r="D221" s="369"/>
      <c r="E221" s="369"/>
      <c r="F221" s="369"/>
      <c r="G221" s="8"/>
    </row>
    <row r="222" spans="1:7" ht="13.2" x14ac:dyDescent="0.25">
      <c r="A222" s="248"/>
      <c r="B222" s="368" t="s">
        <v>691</v>
      </c>
      <c r="C222" s="368" t="s">
        <v>713</v>
      </c>
      <c r="D222" s="368" t="s">
        <v>712</v>
      </c>
      <c r="E222" s="368" t="s">
        <v>711</v>
      </c>
      <c r="F222" s="83"/>
      <c r="G222" s="83"/>
    </row>
    <row r="223" spans="1:7" ht="12.75" customHeight="1" x14ac:dyDescent="0.25">
      <c r="A223" s="248"/>
      <c r="B223" s="366" t="s">
        <v>710</v>
      </c>
      <c r="C223" s="365">
        <v>7.3099999999999998E-2</v>
      </c>
      <c r="D223" s="365">
        <v>8.3299999999999999E-2</v>
      </c>
      <c r="E223" s="365">
        <v>5.2699999999999997E-2</v>
      </c>
      <c r="F223" s="83"/>
      <c r="G223" s="83"/>
    </row>
    <row r="224" spans="1:7" ht="13.2" x14ac:dyDescent="0.25">
      <c r="A224" s="248"/>
      <c r="B224" s="366" t="s">
        <v>709</v>
      </c>
      <c r="C224" s="365">
        <v>0.3095</v>
      </c>
      <c r="D224" s="365">
        <v>0.22109999999999999</v>
      </c>
      <c r="E224" s="365">
        <v>0.2908</v>
      </c>
      <c r="F224" s="83"/>
      <c r="G224" s="83"/>
    </row>
    <row r="225" spans="1:7" ht="13.2" x14ac:dyDescent="0.25">
      <c r="A225" s="248"/>
      <c r="B225" s="366" t="s">
        <v>708</v>
      </c>
      <c r="C225" s="365">
        <v>0.41839999999999999</v>
      </c>
      <c r="D225" s="365">
        <v>0.3997</v>
      </c>
      <c r="E225" s="365">
        <v>0.38440000000000002</v>
      </c>
      <c r="F225" s="83"/>
      <c r="G225" s="83"/>
    </row>
    <row r="226" spans="1:7" ht="13.2" x14ac:dyDescent="0.25">
      <c r="A226" s="248"/>
      <c r="B226" s="367" t="s">
        <v>707</v>
      </c>
      <c r="C226" s="365">
        <v>0.1956</v>
      </c>
      <c r="D226" s="365">
        <v>0.25340000000000001</v>
      </c>
      <c r="E226" s="365">
        <v>0.27039999999999997</v>
      </c>
      <c r="F226" s="83"/>
      <c r="G226" s="83"/>
    </row>
    <row r="227" spans="1:7" ht="13.2" x14ac:dyDescent="0.25">
      <c r="A227" s="248"/>
      <c r="B227" s="367" t="s">
        <v>706</v>
      </c>
      <c r="C227" s="365">
        <v>3.3999999999999998E-3</v>
      </c>
      <c r="D227" s="365">
        <v>4.2500000000000003E-2</v>
      </c>
      <c r="E227" s="365">
        <v>1.6999999999999999E-3</v>
      </c>
      <c r="F227" s="83"/>
      <c r="G227" s="83"/>
    </row>
    <row r="228" spans="1:7" ht="13.2" x14ac:dyDescent="0.25">
      <c r="A228" s="248"/>
      <c r="B228" s="366" t="s">
        <v>705</v>
      </c>
      <c r="C228" s="365"/>
      <c r="D228" s="365"/>
      <c r="E228" s="365"/>
      <c r="F228" s="83"/>
      <c r="G228" s="83"/>
    </row>
    <row r="229" spans="1:7" ht="13.2" x14ac:dyDescent="0.25">
      <c r="A229" s="86"/>
      <c r="B229" s="364" t="s">
        <v>680</v>
      </c>
      <c r="C229" s="355">
        <f>SUM(C223:C228)</f>
        <v>0.99999999999999989</v>
      </c>
      <c r="D229" s="355">
        <f>SUM(D223:D228)</f>
        <v>1</v>
      </c>
      <c r="E229" s="355">
        <f>SUM(E223:E228)</f>
        <v>1</v>
      </c>
      <c r="F229" s="83"/>
      <c r="G229" s="83"/>
    </row>
    <row r="230" spans="1:7" ht="46.5" customHeight="1" x14ac:dyDescent="0.25">
      <c r="A230" s="248" t="s">
        <v>704</v>
      </c>
      <c r="B230" s="608" t="s">
        <v>703</v>
      </c>
      <c r="C230" s="607"/>
      <c r="D230" s="607"/>
      <c r="E230" s="607"/>
      <c r="F230" s="607"/>
      <c r="G230" s="83"/>
    </row>
    <row r="231" spans="1:7" ht="14.25" customHeight="1" x14ac:dyDescent="0.25">
      <c r="A231" s="248"/>
      <c r="B231" s="635" t="s">
        <v>702</v>
      </c>
      <c r="C231" s="635"/>
      <c r="D231" s="635"/>
      <c r="E231" s="363" t="s">
        <v>690</v>
      </c>
      <c r="F231" s="362"/>
      <c r="G231" s="83"/>
    </row>
    <row r="232" spans="1:7" ht="13.2" x14ac:dyDescent="0.25">
      <c r="A232" s="248"/>
      <c r="B232" s="636" t="s">
        <v>701</v>
      </c>
      <c r="C232" s="636"/>
      <c r="D232" s="636"/>
      <c r="E232" s="360">
        <v>0.16</v>
      </c>
      <c r="F232" s="348"/>
      <c r="G232" s="83"/>
    </row>
    <row r="233" spans="1:7" ht="13.2" x14ac:dyDescent="0.25">
      <c r="A233" s="248"/>
      <c r="B233" s="631" t="s">
        <v>700</v>
      </c>
      <c r="C233" s="631"/>
      <c r="D233" s="631"/>
      <c r="E233" s="360">
        <v>0.52</v>
      </c>
      <c r="F233" s="348"/>
      <c r="G233" s="83"/>
    </row>
    <row r="234" spans="1:7" ht="13.2" x14ac:dyDescent="0.25">
      <c r="A234" s="248"/>
      <c r="B234" s="631" t="s">
        <v>699</v>
      </c>
      <c r="C234" s="631"/>
      <c r="D234" s="631"/>
      <c r="E234" s="360">
        <v>0.84</v>
      </c>
      <c r="F234" s="361" t="s">
        <v>698</v>
      </c>
      <c r="G234" s="83"/>
    </row>
    <row r="235" spans="1:7" ht="13.2" x14ac:dyDescent="0.25">
      <c r="A235" s="248"/>
      <c r="B235" s="631" t="s">
        <v>697</v>
      </c>
      <c r="C235" s="631"/>
      <c r="D235" s="631"/>
      <c r="E235" s="360">
        <v>0.16</v>
      </c>
      <c r="F235" s="361" t="s">
        <v>696</v>
      </c>
      <c r="G235" s="83"/>
    </row>
    <row r="236" spans="1:7" ht="13.2" x14ac:dyDescent="0.25">
      <c r="A236" s="248"/>
      <c r="B236" s="631" t="s">
        <v>695</v>
      </c>
      <c r="C236" s="631"/>
      <c r="D236" s="631"/>
      <c r="E236" s="360">
        <v>0.03</v>
      </c>
      <c r="F236" s="348"/>
      <c r="G236" s="83"/>
    </row>
    <row r="237" spans="1:7" ht="26.25" customHeight="1" x14ac:dyDescent="0.25">
      <c r="A237" s="248"/>
      <c r="B237" s="573" t="s">
        <v>694</v>
      </c>
      <c r="C237" s="574"/>
      <c r="D237" s="574"/>
      <c r="E237" s="359">
        <v>0.99</v>
      </c>
      <c r="F237" s="358"/>
      <c r="G237" s="83"/>
    </row>
    <row r="238" spans="1:7" ht="25.5" customHeight="1" x14ac:dyDescent="0.25">
      <c r="A238" s="86"/>
      <c r="B238" s="83"/>
      <c r="C238" s="83"/>
      <c r="D238" s="83"/>
      <c r="E238" s="83"/>
      <c r="F238" s="325"/>
      <c r="G238" s="83"/>
    </row>
    <row r="239" spans="1:7" ht="38.25" customHeight="1" x14ac:dyDescent="0.25">
      <c r="A239" s="248" t="s">
        <v>693</v>
      </c>
      <c r="B239" s="609" t="s">
        <v>692</v>
      </c>
      <c r="C239" s="609"/>
      <c r="D239" s="609"/>
      <c r="E239" s="609"/>
      <c r="F239" s="609"/>
      <c r="G239" s="83"/>
    </row>
    <row r="240" spans="1:7" ht="13.5" customHeight="1" x14ac:dyDescent="0.25">
      <c r="A240" s="248"/>
      <c r="B240" s="356"/>
      <c r="C240" s="356"/>
      <c r="D240" s="356"/>
      <c r="E240" s="356"/>
      <c r="F240" s="356"/>
      <c r="G240" s="83"/>
    </row>
    <row r="241" spans="1:7" ht="15" customHeight="1" x14ac:dyDescent="0.25">
      <c r="A241" s="248"/>
      <c r="B241" s="637" t="s">
        <v>691</v>
      </c>
      <c r="C241" s="637"/>
      <c r="D241" s="357" t="s">
        <v>690</v>
      </c>
      <c r="E241" s="356"/>
      <c r="F241" s="356"/>
      <c r="G241" s="83"/>
    </row>
    <row r="242" spans="1:7" ht="13.2" x14ac:dyDescent="0.25">
      <c r="A242" s="248"/>
      <c r="B242" s="587" t="s">
        <v>689</v>
      </c>
      <c r="C242" s="587"/>
      <c r="D242" s="355"/>
      <c r="E242" s="83"/>
      <c r="F242" s="348"/>
      <c r="G242" s="83"/>
    </row>
    <row r="243" spans="1:7" ht="13.2" x14ac:dyDescent="0.25">
      <c r="A243" s="248"/>
      <c r="B243" s="631" t="s">
        <v>688</v>
      </c>
      <c r="C243" s="631"/>
      <c r="D243" s="355"/>
      <c r="E243" s="83"/>
      <c r="F243" s="348"/>
      <c r="G243" s="83"/>
    </row>
    <row r="244" spans="1:7" ht="13.2" x14ac:dyDescent="0.25">
      <c r="A244" s="248"/>
      <c r="B244" s="631" t="s">
        <v>687</v>
      </c>
      <c r="C244" s="631"/>
      <c r="D244" s="355"/>
      <c r="E244" s="83"/>
      <c r="F244" s="348"/>
      <c r="G244" s="83"/>
    </row>
    <row r="245" spans="1:7" ht="13.2" x14ac:dyDescent="0.25">
      <c r="A245" s="248"/>
      <c r="B245" s="631" t="s">
        <v>686</v>
      </c>
      <c r="C245" s="631"/>
      <c r="D245" s="355"/>
      <c r="E245" s="83"/>
      <c r="F245" s="348"/>
      <c r="G245" s="83"/>
    </row>
    <row r="246" spans="1:7" ht="13.2" x14ac:dyDescent="0.25">
      <c r="A246" s="248"/>
      <c r="B246" s="631" t="s">
        <v>685</v>
      </c>
      <c r="C246" s="631"/>
      <c r="D246" s="355"/>
      <c r="E246" s="83"/>
      <c r="F246" s="348"/>
      <c r="G246" s="83"/>
    </row>
    <row r="247" spans="1:7" ht="13.2" x14ac:dyDescent="0.25">
      <c r="A247" s="248"/>
      <c r="B247" s="631" t="s">
        <v>684</v>
      </c>
      <c r="C247" s="631"/>
      <c r="D247" s="355"/>
      <c r="E247" s="83"/>
      <c r="F247" s="348"/>
      <c r="G247" s="83"/>
    </row>
    <row r="248" spans="1:7" ht="13.2" x14ac:dyDescent="0.25">
      <c r="A248" s="248"/>
      <c r="B248" s="631" t="s">
        <v>683</v>
      </c>
      <c r="C248" s="631"/>
      <c r="D248" s="355"/>
      <c r="E248" s="83"/>
      <c r="F248" s="348"/>
      <c r="G248" s="83"/>
    </row>
    <row r="249" spans="1:7" ht="13.2" x14ac:dyDescent="0.25">
      <c r="A249" s="248"/>
      <c r="B249" s="631" t="s">
        <v>682</v>
      </c>
      <c r="C249" s="631"/>
      <c r="D249" s="355"/>
      <c r="E249" s="83"/>
      <c r="F249" s="348"/>
      <c r="G249" s="83"/>
    </row>
    <row r="250" spans="1:7" ht="13.2" x14ac:dyDescent="0.25">
      <c r="A250" s="248"/>
      <c r="B250" s="631" t="s">
        <v>681</v>
      </c>
      <c r="C250" s="631"/>
      <c r="D250" s="355"/>
      <c r="E250" s="83"/>
      <c r="F250" s="348"/>
      <c r="G250" s="83"/>
    </row>
    <row r="251" spans="1:7" ht="13.2" x14ac:dyDescent="0.25">
      <c r="A251" s="86"/>
      <c r="B251" s="641" t="s">
        <v>680</v>
      </c>
      <c r="C251" s="642"/>
      <c r="D251" s="354">
        <f>SUM(D242:D250)</f>
        <v>0</v>
      </c>
      <c r="E251" s="83"/>
      <c r="F251" s="8"/>
      <c r="G251" s="83"/>
    </row>
    <row r="252" spans="1:7" ht="13.2" x14ac:dyDescent="0.25">
      <c r="A252" s="86"/>
      <c r="B252" s="353"/>
      <c r="C252" s="353"/>
      <c r="D252" s="352"/>
      <c r="E252" s="83"/>
      <c r="F252" s="8"/>
      <c r="G252" s="83"/>
    </row>
    <row r="253" spans="1:7" s="6" customFormat="1" ht="31.5" customHeight="1" x14ac:dyDescent="0.25">
      <c r="A253" s="248" t="s">
        <v>679</v>
      </c>
      <c r="B253" s="611" t="s">
        <v>678</v>
      </c>
      <c r="C253" s="643"/>
      <c r="D253" s="643"/>
      <c r="E253" s="351">
        <f>SUM(E246:E252)</f>
        <v>0</v>
      </c>
      <c r="F253" s="350"/>
      <c r="G253" s="8"/>
    </row>
    <row r="254" spans="1:7" s="6" customFormat="1" ht="27" customHeight="1" x14ac:dyDescent="0.25">
      <c r="A254" s="248"/>
      <c r="B254" s="644" t="s">
        <v>677</v>
      </c>
      <c r="C254" s="643"/>
      <c r="D254" s="643"/>
      <c r="E254" s="349">
        <f>SUM(E247:E253)</f>
        <v>0</v>
      </c>
      <c r="F254" s="348"/>
      <c r="G254" s="8"/>
    </row>
    <row r="255" spans="1:7" ht="24.75" customHeight="1" x14ac:dyDescent="0.25">
      <c r="A255" s="86"/>
      <c r="B255" s="83"/>
      <c r="C255" s="83"/>
      <c r="D255" s="83"/>
      <c r="E255" s="83"/>
      <c r="F255" s="8"/>
      <c r="G255" s="83"/>
    </row>
    <row r="256" spans="1:7" ht="15.6" x14ac:dyDescent="0.3">
      <c r="A256" s="86"/>
      <c r="B256" s="320" t="s">
        <v>676</v>
      </c>
      <c r="C256" s="83"/>
      <c r="D256" s="83"/>
      <c r="E256" s="83"/>
      <c r="F256" s="8"/>
      <c r="G256" s="83"/>
    </row>
    <row r="257" spans="1:8" ht="15" customHeight="1" x14ac:dyDescent="0.3">
      <c r="A257" s="86"/>
      <c r="B257" s="320"/>
      <c r="C257" s="83"/>
      <c r="D257" s="83"/>
      <c r="E257" s="83"/>
      <c r="F257" s="8"/>
      <c r="G257" s="83"/>
    </row>
    <row r="258" spans="1:8" ht="13.2" x14ac:dyDescent="0.25">
      <c r="A258" s="248" t="s">
        <v>675</v>
      </c>
      <c r="B258" s="319" t="s">
        <v>674</v>
      </c>
      <c r="C258" s="83"/>
      <c r="D258" s="83"/>
      <c r="E258" s="83"/>
      <c r="F258" s="8"/>
      <c r="G258" s="83"/>
    </row>
    <row r="259" spans="1:8" ht="13.2" x14ac:dyDescent="0.25">
      <c r="A259" s="248"/>
      <c r="B259" s="645" t="s">
        <v>673</v>
      </c>
      <c r="C259" s="645"/>
      <c r="D259" s="645"/>
      <c r="E259" s="645"/>
      <c r="F259" s="645"/>
      <c r="G259" s="83"/>
    </row>
    <row r="260" spans="1:8" ht="13.2" x14ac:dyDescent="0.25">
      <c r="A260" s="248"/>
      <c r="B260" s="319"/>
      <c r="C260" s="83"/>
      <c r="D260" s="83"/>
      <c r="E260" s="83"/>
      <c r="F260" s="8"/>
      <c r="G260" s="83"/>
    </row>
    <row r="261" spans="1:8" ht="13.2" x14ac:dyDescent="0.25">
      <c r="A261" s="248"/>
      <c r="B261" s="319"/>
      <c r="C261" s="83"/>
      <c r="D261" s="343" t="s">
        <v>12</v>
      </c>
      <c r="E261" s="343" t="s">
        <v>13</v>
      </c>
      <c r="F261" s="8"/>
      <c r="G261" s="83"/>
    </row>
    <row r="262" spans="1:8" s="83" customFormat="1" ht="13.2" x14ac:dyDescent="0.25">
      <c r="A262" s="248"/>
      <c r="B262" s="646" t="s">
        <v>672</v>
      </c>
      <c r="C262" s="646"/>
      <c r="D262" s="342" t="s">
        <v>277</v>
      </c>
      <c r="E262" s="342"/>
      <c r="F262" s="328"/>
      <c r="G262" s="336"/>
    </row>
    <row r="263" spans="1:8" s="83" customFormat="1" ht="13.2" x14ac:dyDescent="0.25">
      <c r="A263" s="248"/>
      <c r="B263" s="323"/>
      <c r="C263" s="323"/>
      <c r="D263" s="323"/>
      <c r="E263" s="323"/>
      <c r="F263" s="323"/>
      <c r="G263" s="336"/>
    </row>
    <row r="264" spans="1:8" s="8" customFormat="1" ht="13.2" x14ac:dyDescent="0.25">
      <c r="A264" s="216"/>
      <c r="B264" s="647" t="s">
        <v>671</v>
      </c>
      <c r="C264" s="647"/>
      <c r="D264" s="329">
        <v>70</v>
      </c>
      <c r="E264" s="347"/>
      <c r="F264" s="250"/>
      <c r="G264" s="346"/>
    </row>
    <row r="265" spans="1:8" s="8" customFormat="1" ht="13.2" x14ac:dyDescent="0.25">
      <c r="A265" s="216"/>
      <c r="B265" s="328"/>
      <c r="C265" s="318"/>
      <c r="D265" s="318"/>
      <c r="E265" s="250"/>
      <c r="F265" s="250"/>
      <c r="G265" s="346"/>
    </row>
    <row r="266" spans="1:8" s="8" customFormat="1" ht="13.2" x14ac:dyDescent="0.25">
      <c r="A266" s="216"/>
      <c r="B266" s="328"/>
      <c r="C266" s="318"/>
      <c r="D266" s="343" t="s">
        <v>12</v>
      </c>
      <c r="E266" s="343" t="s">
        <v>13</v>
      </c>
      <c r="F266" s="250"/>
      <c r="G266" s="346"/>
    </row>
    <row r="267" spans="1:8" ht="14.25" customHeight="1" x14ac:dyDescent="0.25">
      <c r="A267" s="248"/>
      <c r="B267" s="510" t="s">
        <v>670</v>
      </c>
      <c r="C267" s="510"/>
      <c r="D267" s="342" t="s">
        <v>277</v>
      </c>
      <c r="E267" s="342"/>
      <c r="F267" s="345"/>
      <c r="G267" s="83"/>
      <c r="H267" s="335"/>
    </row>
    <row r="268" spans="1:8" ht="13.2" x14ac:dyDescent="0.25">
      <c r="A268" s="248"/>
      <c r="B268" s="242"/>
      <c r="C268" s="318"/>
      <c r="D268" s="318"/>
      <c r="E268" s="83"/>
      <c r="F268" s="325"/>
      <c r="G268" s="83"/>
    </row>
    <row r="269" spans="1:8" ht="27" customHeight="1" x14ac:dyDescent="0.25">
      <c r="A269" s="248"/>
      <c r="B269" s="578" t="s">
        <v>669</v>
      </c>
      <c r="C269" s="578"/>
      <c r="D269" s="578"/>
      <c r="E269" s="578"/>
      <c r="F269" s="578"/>
      <c r="G269" s="83"/>
    </row>
    <row r="270" spans="1:8" ht="12.75" customHeight="1" x14ac:dyDescent="0.25">
      <c r="A270" s="248"/>
      <c r="B270" s="246"/>
      <c r="C270" s="246"/>
      <c r="D270" s="246"/>
      <c r="E270" s="246"/>
      <c r="F270" s="246"/>
      <c r="G270" s="83"/>
    </row>
    <row r="271" spans="1:8" ht="12.75" customHeight="1" x14ac:dyDescent="0.25">
      <c r="A271" s="295" t="s">
        <v>277</v>
      </c>
      <c r="B271" s="149" t="s">
        <v>668</v>
      </c>
      <c r="C271" s="344"/>
      <c r="D271" s="318"/>
      <c r="E271" s="83"/>
      <c r="F271" s="325"/>
      <c r="G271" s="83"/>
    </row>
    <row r="272" spans="1:8" ht="13.2" x14ac:dyDescent="0.25">
      <c r="A272" s="295"/>
      <c r="B272" s="149" t="s">
        <v>667</v>
      </c>
      <c r="C272" s="344"/>
      <c r="D272" s="318"/>
      <c r="E272" s="83"/>
      <c r="F272" s="325"/>
      <c r="G272" s="83"/>
    </row>
    <row r="273" spans="1:8" ht="13.2" x14ac:dyDescent="0.25">
      <c r="A273" s="295"/>
      <c r="B273" s="149" t="s">
        <v>666</v>
      </c>
      <c r="C273" s="344"/>
      <c r="D273" s="318"/>
      <c r="E273" s="83"/>
      <c r="F273" s="325"/>
      <c r="G273" s="83"/>
    </row>
    <row r="274" spans="1:8" ht="13.2" x14ac:dyDescent="0.25">
      <c r="A274" s="216"/>
      <c r="B274" s="328"/>
      <c r="C274" s="318"/>
      <c r="D274" s="343" t="s">
        <v>12</v>
      </c>
      <c r="E274" s="343" t="s">
        <v>13</v>
      </c>
      <c r="F274" s="325"/>
      <c r="G274" s="83"/>
    </row>
    <row r="275" spans="1:8" ht="27" customHeight="1" x14ac:dyDescent="0.25">
      <c r="A275" s="216"/>
      <c r="B275" s="578" t="s">
        <v>665</v>
      </c>
      <c r="C275" s="648"/>
      <c r="D275" s="342" t="s">
        <v>277</v>
      </c>
      <c r="E275" s="342"/>
      <c r="F275" s="325"/>
      <c r="G275" s="83"/>
    </row>
    <row r="276" spans="1:8" ht="13.2" x14ac:dyDescent="0.25">
      <c r="A276" s="86"/>
      <c r="B276" s="242"/>
      <c r="C276" s="318"/>
      <c r="D276" s="318"/>
      <c r="E276" s="83"/>
      <c r="F276" s="325"/>
      <c r="G276" s="83"/>
    </row>
    <row r="277" spans="1:8" ht="13.2" x14ac:dyDescent="0.25">
      <c r="A277" s="248" t="s">
        <v>664</v>
      </c>
      <c r="B277" s="319" t="s">
        <v>663</v>
      </c>
      <c r="C277" s="83"/>
      <c r="D277" s="83"/>
      <c r="E277" s="83"/>
      <c r="F277" s="8"/>
      <c r="G277" s="83"/>
    </row>
    <row r="278" spans="1:8" ht="13.2" x14ac:dyDescent="0.25">
      <c r="A278" s="248"/>
      <c r="B278" s="328"/>
      <c r="C278" s="318"/>
      <c r="D278" s="343" t="s">
        <v>12</v>
      </c>
      <c r="E278" s="343" t="s">
        <v>13</v>
      </c>
      <c r="F278" s="250"/>
      <c r="G278" s="336"/>
    </row>
    <row r="279" spans="1:8" ht="25.5" customHeight="1" x14ac:dyDescent="0.25">
      <c r="A279" s="248"/>
      <c r="B279" s="510" t="s">
        <v>662</v>
      </c>
      <c r="C279" s="611"/>
      <c r="D279" s="342" t="s">
        <v>277</v>
      </c>
      <c r="E279" s="342"/>
      <c r="F279" s="325"/>
      <c r="G279" s="83"/>
      <c r="H279" s="335"/>
    </row>
    <row r="280" spans="1:8" ht="13.2" x14ac:dyDescent="0.25">
      <c r="A280" s="248"/>
      <c r="B280" s="338"/>
      <c r="C280" s="316"/>
      <c r="D280" s="83"/>
      <c r="E280" s="83"/>
      <c r="F280" s="8"/>
      <c r="G280" s="83"/>
    </row>
    <row r="281" spans="1:8" ht="13.2" x14ac:dyDescent="0.25">
      <c r="A281" s="248"/>
      <c r="B281" s="340"/>
      <c r="C281" s="341" t="s">
        <v>661</v>
      </c>
      <c r="D281" s="83"/>
      <c r="E281" s="83"/>
      <c r="F281" s="8"/>
      <c r="G281" s="83"/>
    </row>
    <row r="282" spans="1:8" ht="13.2" x14ac:dyDescent="0.25">
      <c r="A282" s="248"/>
      <c r="B282" s="340" t="s">
        <v>660</v>
      </c>
      <c r="C282" s="339">
        <v>43983</v>
      </c>
      <c r="D282" s="83"/>
      <c r="E282" s="83"/>
      <c r="F282" s="8"/>
      <c r="G282" s="83"/>
    </row>
    <row r="283" spans="1:8" ht="13.2" x14ac:dyDescent="0.25">
      <c r="A283" s="248"/>
      <c r="B283" s="340" t="s">
        <v>659</v>
      </c>
      <c r="C283" s="339">
        <v>43845</v>
      </c>
      <c r="D283" s="83"/>
      <c r="E283" s="83"/>
      <c r="F283" s="8"/>
      <c r="G283" s="83"/>
    </row>
    <row r="284" spans="1:8" ht="13.2" x14ac:dyDescent="0.25">
      <c r="A284" s="248"/>
      <c r="B284" s="338"/>
      <c r="C284" s="316"/>
      <c r="D284" s="83"/>
      <c r="E284" s="83"/>
      <c r="F284" s="8"/>
      <c r="G284" s="83"/>
    </row>
    <row r="285" spans="1:8" ht="13.2" x14ac:dyDescent="0.25">
      <c r="A285" s="86"/>
      <c r="B285" s="337"/>
      <c r="C285" s="83"/>
      <c r="D285" s="83"/>
      <c r="E285" s="83"/>
      <c r="F285" s="8"/>
      <c r="G285" s="83"/>
    </row>
    <row r="286" spans="1:8" ht="13.2" x14ac:dyDescent="0.25">
      <c r="A286" s="248"/>
      <c r="B286" s="588"/>
      <c r="C286" s="589"/>
      <c r="D286" s="589"/>
      <c r="E286" s="315" t="s">
        <v>12</v>
      </c>
      <c r="F286" s="315" t="s">
        <v>13</v>
      </c>
      <c r="G286" s="336"/>
    </row>
    <row r="287" spans="1:8" ht="27" customHeight="1" x14ac:dyDescent="0.25">
      <c r="A287" s="248" t="s">
        <v>658</v>
      </c>
      <c r="B287" s="578" t="s">
        <v>657</v>
      </c>
      <c r="C287" s="578"/>
      <c r="D287" s="578"/>
      <c r="E287" s="295" t="s">
        <v>277</v>
      </c>
      <c r="F287" s="295"/>
      <c r="G287" s="83"/>
      <c r="H287" s="335"/>
    </row>
    <row r="288" spans="1:8" ht="14.25" customHeight="1" x14ac:dyDescent="0.25">
      <c r="A288" s="86"/>
      <c r="B288" s="83"/>
      <c r="C288" s="83"/>
      <c r="D288" s="83"/>
      <c r="E288" s="83"/>
      <c r="F288" s="8"/>
      <c r="G288" s="83"/>
    </row>
    <row r="289" spans="1:7" ht="13.2" x14ac:dyDescent="0.25">
      <c r="A289" s="248" t="s">
        <v>656</v>
      </c>
      <c r="B289" s="334" t="s">
        <v>655</v>
      </c>
      <c r="C289" s="83"/>
      <c r="D289" s="83"/>
      <c r="E289" s="83"/>
      <c r="F289" s="8"/>
      <c r="G289" s="83"/>
    </row>
    <row r="290" spans="1:7" ht="13.2" x14ac:dyDescent="0.25">
      <c r="A290" s="248"/>
      <c r="B290" s="334"/>
      <c r="C290" s="83"/>
      <c r="D290" s="83"/>
      <c r="E290" s="83"/>
      <c r="F290" s="8"/>
      <c r="G290" s="83"/>
    </row>
    <row r="291" spans="1:7" ht="12.75" customHeight="1" x14ac:dyDescent="0.25">
      <c r="A291" s="295" t="s">
        <v>277</v>
      </c>
      <c r="B291" s="149" t="s">
        <v>654</v>
      </c>
      <c r="C291" s="331">
        <v>44044</v>
      </c>
      <c r="D291" s="8"/>
      <c r="E291" s="8"/>
      <c r="F291" s="8"/>
      <c r="G291" s="83"/>
    </row>
    <row r="292" spans="1:7" ht="13.2" x14ac:dyDescent="0.25">
      <c r="A292" s="295"/>
      <c r="B292" s="148" t="s">
        <v>653</v>
      </c>
      <c r="C292" s="333"/>
      <c r="D292" s="8"/>
      <c r="E292" s="8"/>
      <c r="F292" s="8"/>
      <c r="G292" s="83"/>
    </row>
    <row r="293" spans="1:7" ht="13.2" x14ac:dyDescent="0.25">
      <c r="A293" s="295"/>
      <c r="B293" s="148" t="s">
        <v>652</v>
      </c>
      <c r="C293" s="332"/>
      <c r="D293" s="8"/>
      <c r="E293" s="8"/>
      <c r="F293" s="8"/>
      <c r="G293" s="83"/>
    </row>
    <row r="294" spans="1:7" ht="13.2" x14ac:dyDescent="0.25">
      <c r="A294" s="86"/>
      <c r="B294" s="8"/>
      <c r="C294" s="8"/>
      <c r="D294" s="8"/>
      <c r="E294" s="8"/>
      <c r="F294" s="8"/>
      <c r="G294" s="83"/>
    </row>
    <row r="295" spans="1:7" ht="13.2" x14ac:dyDescent="0.25">
      <c r="A295" s="248" t="s">
        <v>651</v>
      </c>
      <c r="B295" s="319" t="s">
        <v>650</v>
      </c>
      <c r="C295" s="83"/>
      <c r="D295" s="83"/>
      <c r="E295" s="83"/>
      <c r="F295" s="8"/>
      <c r="G295" s="83"/>
    </row>
    <row r="296" spans="1:7" ht="13.2" x14ac:dyDescent="0.25">
      <c r="A296" s="248"/>
      <c r="B296" s="245"/>
      <c r="C296" s="316"/>
      <c r="D296" s="8"/>
      <c r="E296" s="83"/>
      <c r="F296" s="8"/>
      <c r="G296" s="83"/>
    </row>
    <row r="297" spans="1:7" ht="12.75" customHeight="1" x14ac:dyDescent="0.25">
      <c r="A297" s="295"/>
      <c r="B297" s="149" t="s">
        <v>649</v>
      </c>
      <c r="C297" s="326"/>
      <c r="D297" s="8"/>
      <c r="E297" s="8"/>
      <c r="F297" s="8"/>
      <c r="G297" s="83"/>
    </row>
    <row r="298" spans="1:7" ht="13.2" x14ac:dyDescent="0.25">
      <c r="A298" s="295" t="s">
        <v>277</v>
      </c>
      <c r="B298" s="148" t="s">
        <v>648</v>
      </c>
      <c r="C298" s="333"/>
      <c r="D298" s="8"/>
      <c r="E298" s="8"/>
      <c r="F298" s="8"/>
      <c r="G298" s="83"/>
    </row>
    <row r="299" spans="1:7" ht="13.2" x14ac:dyDescent="0.25">
      <c r="A299" s="295"/>
      <c r="B299" s="148" t="s">
        <v>647</v>
      </c>
      <c r="C299" s="332"/>
      <c r="D299" s="247" t="s">
        <v>646</v>
      </c>
      <c r="E299" s="8"/>
      <c r="F299" s="8"/>
      <c r="G299" s="83"/>
    </row>
    <row r="300" spans="1:7" ht="13.2" x14ac:dyDescent="0.25">
      <c r="A300" s="295"/>
      <c r="B300" s="148" t="s">
        <v>645</v>
      </c>
      <c r="C300" s="332"/>
      <c r="D300" s="8"/>
      <c r="E300" s="8"/>
      <c r="F300" s="8"/>
      <c r="G300" s="83"/>
    </row>
    <row r="301" spans="1:7" ht="13.2" x14ac:dyDescent="0.25">
      <c r="A301" s="248"/>
      <c r="B301" s="622"/>
      <c r="C301" s="589"/>
      <c r="D301" s="316"/>
      <c r="E301" s="83"/>
      <c r="F301" s="8"/>
      <c r="G301" s="83"/>
    </row>
    <row r="302" spans="1:7" ht="13.2" x14ac:dyDescent="0.25">
      <c r="A302" s="248"/>
      <c r="B302" s="323" t="s">
        <v>644</v>
      </c>
      <c r="C302" s="331">
        <v>43952</v>
      </c>
      <c r="D302" s="330"/>
      <c r="E302" s="83"/>
      <c r="F302" s="8"/>
      <c r="G302" s="83"/>
    </row>
    <row r="303" spans="1:7" ht="13.2" x14ac:dyDescent="0.25">
      <c r="A303" s="248"/>
      <c r="B303" s="328" t="s">
        <v>643</v>
      </c>
      <c r="C303" s="329">
        <v>300</v>
      </c>
      <c r="D303" s="8"/>
      <c r="E303" s="83"/>
      <c r="F303" s="8"/>
      <c r="G303" s="83"/>
    </row>
    <row r="304" spans="1:7" ht="13.2" x14ac:dyDescent="0.25">
      <c r="A304" s="248"/>
      <c r="B304" s="328"/>
      <c r="C304" s="8"/>
      <c r="D304" s="8"/>
      <c r="E304" s="83"/>
      <c r="F304" s="8"/>
      <c r="G304" s="83"/>
    </row>
    <row r="305" spans="1:7" ht="13.2" x14ac:dyDescent="0.25">
      <c r="A305" s="248"/>
      <c r="B305" s="323" t="s">
        <v>642</v>
      </c>
      <c r="C305" s="327"/>
      <c r="D305" s="8"/>
      <c r="E305" s="83"/>
      <c r="F305" s="8"/>
      <c r="G305" s="83"/>
    </row>
    <row r="306" spans="1:7" ht="13.2" x14ac:dyDescent="0.25">
      <c r="A306" s="248"/>
      <c r="B306" s="323"/>
      <c r="C306" s="327"/>
      <c r="D306" s="8"/>
      <c r="E306" s="83"/>
      <c r="F306" s="8"/>
      <c r="G306" s="83"/>
    </row>
    <row r="307" spans="1:7" ht="13.2" x14ac:dyDescent="0.25">
      <c r="A307" s="295"/>
      <c r="B307" s="148" t="s">
        <v>641</v>
      </c>
      <c r="C307" s="327"/>
      <c r="D307" s="8"/>
      <c r="E307" s="83"/>
      <c r="F307" s="8"/>
      <c r="G307" s="83"/>
    </row>
    <row r="308" spans="1:7" ht="13.2" x14ac:dyDescent="0.25">
      <c r="A308" s="295" t="s">
        <v>277</v>
      </c>
      <c r="B308" s="148" t="s">
        <v>640</v>
      </c>
      <c r="C308" s="327"/>
      <c r="D308" s="8"/>
      <c r="E308" s="83"/>
      <c r="F308" s="8"/>
      <c r="G308" s="83"/>
    </row>
    <row r="309" spans="1:7" ht="13.2" x14ac:dyDescent="0.25">
      <c r="A309" s="295"/>
      <c r="B309" s="148" t="s">
        <v>13</v>
      </c>
      <c r="C309" s="327"/>
      <c r="D309" s="8"/>
      <c r="E309" s="8"/>
      <c r="F309" s="8"/>
      <c r="G309" s="83"/>
    </row>
    <row r="310" spans="1:7" ht="13.2" x14ac:dyDescent="0.25">
      <c r="A310" s="86"/>
      <c r="B310" s="83"/>
      <c r="C310" s="83"/>
      <c r="D310" s="83"/>
      <c r="E310" s="83"/>
      <c r="F310" s="8"/>
      <c r="G310" s="83"/>
    </row>
    <row r="311" spans="1:7" ht="13.2" x14ac:dyDescent="0.25">
      <c r="A311" s="248" t="s">
        <v>639</v>
      </c>
      <c r="B311" s="319" t="s">
        <v>638</v>
      </c>
      <c r="C311" s="83"/>
      <c r="D311" s="83"/>
      <c r="E311" s="83"/>
      <c r="F311" s="8"/>
      <c r="G311" s="83"/>
    </row>
    <row r="312" spans="1:7" ht="13.2" x14ac:dyDescent="0.25">
      <c r="A312" s="248"/>
      <c r="B312" s="588"/>
      <c r="C312" s="589"/>
      <c r="D312" s="589"/>
      <c r="E312" s="315" t="s">
        <v>12</v>
      </c>
      <c r="F312" s="315" t="s">
        <v>13</v>
      </c>
      <c r="G312" s="83"/>
    </row>
    <row r="313" spans="1:7" ht="26.25" customHeight="1" x14ac:dyDescent="0.25">
      <c r="A313" s="248"/>
      <c r="B313" s="510" t="s">
        <v>637</v>
      </c>
      <c r="C313" s="510"/>
      <c r="D313" s="611"/>
      <c r="E313" s="295"/>
      <c r="F313" s="295" t="s">
        <v>277</v>
      </c>
      <c r="G313" s="83"/>
    </row>
    <row r="314" spans="1:7" ht="13.2" x14ac:dyDescent="0.25">
      <c r="A314" s="248"/>
      <c r="B314" s="649" t="s">
        <v>636</v>
      </c>
      <c r="C314" s="649"/>
      <c r="D314" s="326"/>
      <c r="E314" s="83"/>
      <c r="F314" s="325"/>
      <c r="G314" s="83"/>
    </row>
    <row r="315" spans="1:7" ht="13.2" x14ac:dyDescent="0.25">
      <c r="A315" s="86"/>
      <c r="B315" s="83"/>
      <c r="C315" s="83"/>
      <c r="D315" s="83"/>
      <c r="E315" s="83"/>
      <c r="F315" s="8"/>
      <c r="G315" s="83"/>
    </row>
    <row r="316" spans="1:7" ht="13.2" x14ac:dyDescent="0.25">
      <c r="A316" s="248" t="s">
        <v>635</v>
      </c>
      <c r="B316" s="319" t="s">
        <v>634</v>
      </c>
      <c r="C316" s="83"/>
      <c r="D316" s="83"/>
      <c r="E316" s="83"/>
      <c r="F316" s="8"/>
      <c r="G316" s="83"/>
    </row>
    <row r="317" spans="1:7" ht="13.2" x14ac:dyDescent="0.25">
      <c r="A317" s="248"/>
      <c r="B317" s="588"/>
      <c r="C317" s="589"/>
      <c r="D317" s="589"/>
      <c r="E317" s="318" t="s">
        <v>12</v>
      </c>
      <c r="F317" s="318" t="s">
        <v>13</v>
      </c>
      <c r="G317" s="83"/>
    </row>
    <row r="318" spans="1:7" ht="38.25" customHeight="1" x14ac:dyDescent="0.25">
      <c r="A318" s="248"/>
      <c r="B318" s="510" t="s">
        <v>633</v>
      </c>
      <c r="C318" s="510"/>
      <c r="D318" s="611"/>
      <c r="E318" s="295"/>
      <c r="F318" s="295" t="s">
        <v>277</v>
      </c>
      <c r="G318" s="83"/>
    </row>
    <row r="319" spans="1:7" ht="17.25" customHeight="1" x14ac:dyDescent="0.25">
      <c r="A319" s="86"/>
      <c r="B319" s="83"/>
      <c r="C319" s="83"/>
      <c r="D319" s="83"/>
      <c r="E319" s="83"/>
      <c r="F319" s="8"/>
      <c r="G319" s="83"/>
    </row>
    <row r="320" spans="1:7" ht="13.2" x14ac:dyDescent="0.25">
      <c r="A320" s="248" t="s">
        <v>632</v>
      </c>
      <c r="B320" s="324" t="s">
        <v>631</v>
      </c>
      <c r="C320" s="323"/>
      <c r="D320" s="321"/>
      <c r="E320" s="322"/>
      <c r="F320" s="321"/>
      <c r="G320" s="83"/>
    </row>
    <row r="321" spans="1:7" ht="13.2" x14ac:dyDescent="0.25">
      <c r="A321" s="86"/>
      <c r="B321" s="83"/>
      <c r="C321" s="83"/>
      <c r="D321" s="83"/>
      <c r="E321" s="83"/>
      <c r="F321" s="8"/>
      <c r="G321" s="83"/>
    </row>
    <row r="322" spans="1:7" ht="15.6" x14ac:dyDescent="0.3">
      <c r="A322" s="86"/>
      <c r="B322" s="320" t="s">
        <v>630</v>
      </c>
      <c r="C322" s="83"/>
      <c r="D322" s="83"/>
      <c r="E322" s="83"/>
      <c r="F322" s="8"/>
      <c r="G322" s="83"/>
    </row>
    <row r="323" spans="1:7" ht="15.6" x14ac:dyDescent="0.3">
      <c r="A323" s="86"/>
      <c r="B323" s="320"/>
      <c r="C323" s="83"/>
      <c r="D323" s="83"/>
      <c r="E323" s="83"/>
      <c r="F323" s="8"/>
      <c r="G323" s="83"/>
    </row>
    <row r="324" spans="1:7" ht="13.2" x14ac:dyDescent="0.25">
      <c r="A324" s="248" t="s">
        <v>629</v>
      </c>
      <c r="B324" s="319" t="s">
        <v>628</v>
      </c>
      <c r="C324" s="83"/>
      <c r="D324" s="83"/>
      <c r="E324" s="83"/>
      <c r="F324" s="8"/>
      <c r="G324" s="83"/>
    </row>
    <row r="325" spans="1:7" ht="13.2" x14ac:dyDescent="0.25">
      <c r="A325" s="248"/>
      <c r="B325" s="588"/>
      <c r="C325" s="589"/>
      <c r="D325" s="589"/>
      <c r="E325" s="315" t="s">
        <v>12</v>
      </c>
      <c r="F325" s="315" t="s">
        <v>13</v>
      </c>
      <c r="G325" s="83"/>
    </row>
    <row r="326" spans="1:7" ht="65.25" customHeight="1" x14ac:dyDescent="0.25">
      <c r="A326" s="248"/>
      <c r="B326" s="510" t="s">
        <v>627</v>
      </c>
      <c r="C326" s="510"/>
      <c r="D326" s="611"/>
      <c r="E326" s="295"/>
      <c r="F326" s="295" t="s">
        <v>277</v>
      </c>
      <c r="G326" s="83"/>
    </row>
    <row r="327" spans="1:7" ht="13.2" x14ac:dyDescent="0.25">
      <c r="A327" s="248"/>
      <c r="B327" s="510" t="s">
        <v>615</v>
      </c>
      <c r="C327" s="510"/>
      <c r="D327" s="510"/>
      <c r="E327" s="318"/>
      <c r="F327" s="318"/>
      <c r="G327" s="83"/>
    </row>
    <row r="328" spans="1:7" ht="13.2" x14ac:dyDescent="0.25">
      <c r="A328" s="248"/>
      <c r="B328" s="638" t="s">
        <v>626</v>
      </c>
      <c r="C328" s="639"/>
      <c r="D328" s="640"/>
      <c r="E328" s="317"/>
      <c r="F328" s="318"/>
      <c r="G328" s="83"/>
    </row>
    <row r="329" spans="1:7" ht="13.2" x14ac:dyDescent="0.25">
      <c r="A329" s="248"/>
      <c r="B329" s="638" t="s">
        <v>625</v>
      </c>
      <c r="C329" s="639"/>
      <c r="D329" s="640"/>
      <c r="E329" s="317"/>
      <c r="F329" s="318"/>
      <c r="G329" s="83"/>
    </row>
    <row r="330" spans="1:7" ht="13.2" x14ac:dyDescent="0.25">
      <c r="A330" s="248"/>
      <c r="B330" s="638" t="s">
        <v>624</v>
      </c>
      <c r="C330" s="639"/>
      <c r="D330" s="640"/>
      <c r="E330" s="317"/>
      <c r="F330" s="318"/>
      <c r="G330" s="83"/>
    </row>
    <row r="331" spans="1:7" ht="13.2" x14ac:dyDescent="0.25">
      <c r="A331" s="248"/>
      <c r="B331" s="638" t="s">
        <v>623</v>
      </c>
      <c r="C331" s="639"/>
      <c r="D331" s="640"/>
      <c r="E331" s="317"/>
      <c r="F331" s="318"/>
      <c r="G331" s="83"/>
    </row>
    <row r="332" spans="1:7" ht="13.2" x14ac:dyDescent="0.25">
      <c r="A332" s="248"/>
      <c r="B332" s="242"/>
      <c r="C332" s="242"/>
      <c r="D332" s="242"/>
      <c r="E332" s="316"/>
      <c r="F332" s="318"/>
      <c r="G332" s="83"/>
    </row>
    <row r="333" spans="1:7" ht="13.2" x14ac:dyDescent="0.25">
      <c r="A333" s="248"/>
      <c r="B333" s="578" t="s">
        <v>622</v>
      </c>
      <c r="C333" s="578"/>
      <c r="D333" s="578"/>
      <c r="E333" s="318"/>
      <c r="F333" s="318"/>
      <c r="G333" s="83"/>
    </row>
    <row r="334" spans="1:7" ht="13.2" x14ac:dyDescent="0.25">
      <c r="A334" s="248"/>
      <c r="B334" s="510" t="s">
        <v>621</v>
      </c>
      <c r="C334" s="510"/>
      <c r="D334" s="510"/>
      <c r="E334" s="317"/>
      <c r="F334" s="318"/>
      <c r="G334" s="83"/>
    </row>
    <row r="335" spans="1:7" ht="13.2" x14ac:dyDescent="0.25">
      <c r="A335" s="248"/>
      <c r="B335" s="510" t="s">
        <v>620</v>
      </c>
      <c r="C335" s="510"/>
      <c r="D335" s="510"/>
      <c r="E335" s="317"/>
      <c r="F335" s="318"/>
      <c r="G335" s="83"/>
    </row>
    <row r="336" spans="1:7" ht="12.75" customHeight="1" x14ac:dyDescent="0.25">
      <c r="A336" s="248"/>
      <c r="B336" s="510" t="s">
        <v>619</v>
      </c>
      <c r="C336" s="510"/>
      <c r="D336" s="510"/>
      <c r="E336" s="510"/>
      <c r="F336" s="510"/>
      <c r="G336" s="83"/>
    </row>
    <row r="337" spans="1:7" ht="13.2" x14ac:dyDescent="0.25">
      <c r="A337" s="248"/>
      <c r="B337" s="516"/>
      <c r="C337" s="516"/>
      <c r="D337" s="516"/>
      <c r="E337" s="516"/>
      <c r="F337" s="516"/>
      <c r="G337" s="83"/>
    </row>
    <row r="338" spans="1:7" ht="13.2" x14ac:dyDescent="0.25">
      <c r="A338" s="86"/>
      <c r="B338" s="83"/>
      <c r="C338" s="83"/>
      <c r="D338" s="83"/>
      <c r="E338" s="83"/>
      <c r="F338" s="8"/>
      <c r="G338" s="83"/>
    </row>
    <row r="339" spans="1:7" ht="13.2" x14ac:dyDescent="0.25">
      <c r="A339" s="86"/>
      <c r="B339" s="83"/>
      <c r="C339" s="83"/>
      <c r="D339" s="83"/>
      <c r="E339" s="83"/>
      <c r="F339" s="8"/>
      <c r="G339" s="83"/>
    </row>
    <row r="340" spans="1:7" ht="13.2" x14ac:dyDescent="0.25">
      <c r="A340" s="248" t="s">
        <v>618</v>
      </c>
      <c r="B340" s="319" t="s">
        <v>617</v>
      </c>
      <c r="C340" s="83"/>
      <c r="D340" s="83"/>
      <c r="E340" s="83"/>
      <c r="F340" s="8"/>
      <c r="G340" s="83"/>
    </row>
    <row r="341" spans="1:7" ht="13.2" x14ac:dyDescent="0.25">
      <c r="A341" s="248"/>
      <c r="B341" s="588"/>
      <c r="C341" s="589"/>
      <c r="D341" s="589"/>
      <c r="E341" s="315" t="s">
        <v>12</v>
      </c>
      <c r="F341" s="315" t="s">
        <v>13</v>
      </c>
      <c r="G341" s="83"/>
    </row>
    <row r="342" spans="1:7" ht="45" customHeight="1" x14ac:dyDescent="0.25">
      <c r="A342" s="248"/>
      <c r="B342" s="510" t="s">
        <v>616</v>
      </c>
      <c r="C342" s="510"/>
      <c r="D342" s="611"/>
      <c r="E342" s="295"/>
      <c r="F342" s="295" t="s">
        <v>277</v>
      </c>
      <c r="G342" s="83"/>
    </row>
    <row r="343" spans="1:7" ht="13.2" x14ac:dyDescent="0.25">
      <c r="A343" s="248"/>
      <c r="B343" s="652" t="s">
        <v>615</v>
      </c>
      <c r="C343" s="652"/>
      <c r="D343" s="652"/>
      <c r="E343" s="318"/>
      <c r="F343" s="83"/>
      <c r="G343" s="83"/>
    </row>
    <row r="344" spans="1:7" ht="13.2" x14ac:dyDescent="0.25">
      <c r="A344" s="248"/>
      <c r="B344" s="650" t="s">
        <v>614</v>
      </c>
      <c r="C344" s="650"/>
      <c r="D344" s="317"/>
      <c r="E344" s="316"/>
      <c r="F344" s="83"/>
      <c r="G344" s="83"/>
    </row>
    <row r="345" spans="1:7" ht="13.2" x14ac:dyDescent="0.25">
      <c r="A345" s="248"/>
      <c r="B345" s="650" t="s">
        <v>613</v>
      </c>
      <c r="C345" s="650"/>
      <c r="D345" s="317"/>
      <c r="E345" s="316"/>
      <c r="F345" s="83"/>
      <c r="G345" s="83"/>
    </row>
    <row r="346" spans="1:7" ht="13.2" x14ac:dyDescent="0.25">
      <c r="A346" s="86"/>
      <c r="B346" s="83"/>
      <c r="C346" s="83"/>
      <c r="D346" s="83"/>
      <c r="E346" s="83"/>
      <c r="F346" s="8"/>
      <c r="G346" s="83"/>
    </row>
    <row r="347" spans="1:7" ht="18.75" customHeight="1" x14ac:dyDescent="0.25">
      <c r="A347" s="86"/>
      <c r="B347" s="83"/>
      <c r="C347" s="83"/>
      <c r="D347" s="83"/>
      <c r="E347" s="315" t="s">
        <v>12</v>
      </c>
      <c r="F347" s="315" t="s">
        <v>13</v>
      </c>
      <c r="G347" s="83"/>
    </row>
    <row r="348" spans="1:7" ht="27" customHeight="1" x14ac:dyDescent="0.25">
      <c r="A348" s="248"/>
      <c r="B348" s="651" t="s">
        <v>612</v>
      </c>
      <c r="C348" s="651"/>
      <c r="D348" s="651"/>
      <c r="E348" s="295"/>
      <c r="F348" s="295"/>
      <c r="G348" s="87"/>
    </row>
    <row r="349" spans="1:7" ht="13.2" x14ac:dyDescent="0.25"/>
    <row r="350" spans="1:7" ht="13.2" x14ac:dyDescent="0.25"/>
    <row r="351" spans="1:7" ht="13.2" x14ac:dyDescent="0.25"/>
    <row r="352" spans="1:7" ht="13.2" x14ac:dyDescent="0.25"/>
    <row r="353" ht="13.2" x14ac:dyDescent="0.25"/>
    <row r="354" ht="13.2" x14ac:dyDescent="0.25"/>
    <row r="355" ht="13.2" x14ac:dyDescent="0.25"/>
    <row r="356" ht="13.2" x14ac:dyDescent="0.25"/>
    <row r="357" ht="13.2" x14ac:dyDescent="0.25"/>
    <row r="358" ht="13.2" x14ac:dyDescent="0.25"/>
    <row r="359" ht="13.2" x14ac:dyDescent="0.25"/>
    <row r="360" ht="13.2" x14ac:dyDescent="0.25"/>
    <row r="361" ht="13.2" x14ac:dyDescent="0.25"/>
    <row r="362" ht="13.2" x14ac:dyDescent="0.25"/>
    <row r="363" ht="13.2" x14ac:dyDescent="0.25"/>
    <row r="364" ht="13.2" x14ac:dyDescent="0.25"/>
    <row r="365" ht="13.2" x14ac:dyDescent="0.25"/>
    <row r="366" ht="13.2" x14ac:dyDescent="0.25"/>
    <row r="367" ht="13.2" x14ac:dyDescent="0.25"/>
    <row r="368" ht="13.2" x14ac:dyDescent="0.25"/>
    <row r="369" ht="13.2" x14ac:dyDescent="0.25"/>
    <row r="370" ht="13.2" x14ac:dyDescent="0.25"/>
    <row r="371" ht="13.2" x14ac:dyDescent="0.25"/>
    <row r="372" ht="13.2" x14ac:dyDescent="0.25"/>
    <row r="373" ht="13.2" x14ac:dyDescent="0.25"/>
    <row r="374" ht="13.2" x14ac:dyDescent="0.25"/>
    <row r="375" ht="13.2" x14ac:dyDescent="0.25"/>
    <row r="376" ht="13.2" x14ac:dyDescent="0.25"/>
    <row r="377" ht="13.2" x14ac:dyDescent="0.25"/>
    <row r="378" ht="13.2" x14ac:dyDescent="0.25"/>
    <row r="379" ht="13.2" x14ac:dyDescent="0.25"/>
    <row r="380" ht="13.2" x14ac:dyDescent="0.25"/>
    <row r="381" ht="13.2" x14ac:dyDescent="0.25"/>
    <row r="382" ht="13.2" x14ac:dyDescent="0.25"/>
    <row r="383" ht="13.2" x14ac:dyDescent="0.25"/>
    <row r="384" ht="13.2" x14ac:dyDescent="0.25"/>
    <row r="385" ht="13.2" x14ac:dyDescent="0.25"/>
    <row r="386" ht="13.2" x14ac:dyDescent="0.25"/>
    <row r="387" ht="13.2" x14ac:dyDescent="0.25"/>
  </sheetData>
  <mergeCells count="128">
    <mergeCell ref="B329:D329"/>
    <mergeCell ref="B330:D330"/>
    <mergeCell ref="B331:D331"/>
    <mergeCell ref="B333:D333"/>
    <mergeCell ref="B334:D334"/>
    <mergeCell ref="B335:D335"/>
    <mergeCell ref="B345:C345"/>
    <mergeCell ref="B348:D348"/>
    <mergeCell ref="B336:F336"/>
    <mergeCell ref="B337:F337"/>
    <mergeCell ref="B341:D341"/>
    <mergeCell ref="B342:D342"/>
    <mergeCell ref="B343:D343"/>
    <mergeCell ref="B344:C344"/>
    <mergeCell ref="B326:D326"/>
    <mergeCell ref="B327:D327"/>
    <mergeCell ref="B328:D328"/>
    <mergeCell ref="B249:C249"/>
    <mergeCell ref="B250:C250"/>
    <mergeCell ref="B251:C251"/>
    <mergeCell ref="B253:D253"/>
    <mergeCell ref="B254:D254"/>
    <mergeCell ref="B259:F259"/>
    <mergeCell ref="B262:C262"/>
    <mergeCell ref="B264:C264"/>
    <mergeCell ref="B267:C267"/>
    <mergeCell ref="B269:F269"/>
    <mergeCell ref="B275:C275"/>
    <mergeCell ref="B279:C279"/>
    <mergeCell ref="B286:D286"/>
    <mergeCell ref="B287:D287"/>
    <mergeCell ref="B301:C301"/>
    <mergeCell ref="B312:D312"/>
    <mergeCell ref="B313:D313"/>
    <mergeCell ref="B314:C314"/>
    <mergeCell ref="B317:D317"/>
    <mergeCell ref="B318:D318"/>
    <mergeCell ref="B325:D325"/>
    <mergeCell ref="B246:C246"/>
    <mergeCell ref="B247:C247"/>
    <mergeCell ref="B248:C248"/>
    <mergeCell ref="B179:F179"/>
    <mergeCell ref="B180:F180"/>
    <mergeCell ref="B181:F181"/>
    <mergeCell ref="B182:F182"/>
    <mergeCell ref="B183:F183"/>
    <mergeCell ref="B189:G191"/>
    <mergeCell ref="B202:G202"/>
    <mergeCell ref="B230:F230"/>
    <mergeCell ref="B231:D231"/>
    <mergeCell ref="B232:D232"/>
    <mergeCell ref="B233:D233"/>
    <mergeCell ref="B234:D234"/>
    <mergeCell ref="B235:D235"/>
    <mergeCell ref="B236:D236"/>
    <mergeCell ref="B237:D237"/>
    <mergeCell ref="B239:F239"/>
    <mergeCell ref="B241:C241"/>
    <mergeCell ref="B242:C242"/>
    <mergeCell ref="B243:C243"/>
    <mergeCell ref="B244:C244"/>
    <mergeCell ref="B245:C245"/>
    <mergeCell ref="B175:F175"/>
    <mergeCell ref="B177:F177"/>
    <mergeCell ref="B178:F178"/>
    <mergeCell ref="B101:D101"/>
    <mergeCell ref="B103:F103"/>
    <mergeCell ref="B104:B105"/>
    <mergeCell ref="C104:G104"/>
    <mergeCell ref="B112:G112"/>
    <mergeCell ref="B114:D114"/>
    <mergeCell ref="B115:D115"/>
    <mergeCell ref="B116:D116"/>
    <mergeCell ref="B118:G120"/>
    <mergeCell ref="B122:D122"/>
    <mergeCell ref="B123:D123"/>
    <mergeCell ref="B124:D124"/>
    <mergeCell ref="B126:G126"/>
    <mergeCell ref="B137:F137"/>
    <mergeCell ref="B142:E142"/>
    <mergeCell ref="B143:E143"/>
    <mergeCell ref="B145:C146"/>
    <mergeCell ref="D145:F146"/>
    <mergeCell ref="B148:F148"/>
    <mergeCell ref="B150:D150"/>
    <mergeCell ref="C155:F155"/>
    <mergeCell ref="B72:F72"/>
    <mergeCell ref="B74:F74"/>
    <mergeCell ref="B100:D100"/>
    <mergeCell ref="B28:D28"/>
    <mergeCell ref="B29:D29"/>
    <mergeCell ref="B30:D30"/>
    <mergeCell ref="B31:D31"/>
    <mergeCell ref="B32:D32"/>
    <mergeCell ref="B34:C34"/>
    <mergeCell ref="B35:C35"/>
    <mergeCell ref="B40:F40"/>
    <mergeCell ref="B41:D41"/>
    <mergeCell ref="B42:D42"/>
    <mergeCell ref="B43:D43"/>
    <mergeCell ref="B45:F45"/>
    <mergeCell ref="B46:C46"/>
    <mergeCell ref="B47:C47"/>
    <mergeCell ref="B48:C48"/>
    <mergeCell ref="B50:F50"/>
    <mergeCell ref="B66:F66"/>
    <mergeCell ref="B67:D67"/>
    <mergeCell ref="B68:D68"/>
    <mergeCell ref="B69:D69"/>
    <mergeCell ref="B70:D70"/>
    <mergeCell ref="B21:F21"/>
    <mergeCell ref="B24:C24"/>
    <mergeCell ref="B26:D26"/>
    <mergeCell ref="A1:F1"/>
    <mergeCell ref="A3:A4"/>
    <mergeCell ref="B3:F4"/>
    <mergeCell ref="B5:F5"/>
    <mergeCell ref="B6:F6"/>
    <mergeCell ref="B7:F7"/>
    <mergeCell ref="B8:D8"/>
    <mergeCell ref="B9:D9"/>
    <mergeCell ref="B11:D11"/>
    <mergeCell ref="B12:D12"/>
    <mergeCell ref="B14:D14"/>
    <mergeCell ref="B15:D15"/>
    <mergeCell ref="B17:D17"/>
    <mergeCell ref="B18:D18"/>
    <mergeCell ref="B20:F20"/>
  </mergeCells>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2C40-5CFC-44F3-9A14-A71407607E79}">
  <dimension ref="A1:G115"/>
  <sheetViews>
    <sheetView showGridLines="0" showRowColHeaders="0" showRuler="0" view="pageLayout" zoomScale="95" zoomScaleNormal="86" zoomScalePageLayoutView="95" workbookViewId="0">
      <selection activeCell="B18" sqref="B18"/>
    </sheetView>
  </sheetViews>
  <sheetFormatPr defaultColWidth="0" defaultRowHeight="12.6" customHeight="1" zeroHeight="1" x14ac:dyDescent="0.25"/>
  <cols>
    <col min="1" max="1" width="4.44140625" style="310" customWidth="1"/>
    <col min="2" max="2" width="22.6640625" style="314" customWidth="1"/>
    <col min="3" max="7" width="12.6640625" style="314" customWidth="1"/>
    <col min="8" max="8" width="9.109375" style="314" customWidth="1"/>
    <col min="9" max="16384" width="0" style="314" hidden="1"/>
  </cols>
  <sheetData>
    <row r="1" spans="1:7" ht="17.399999999999999" x14ac:dyDescent="0.25">
      <c r="A1" s="503" t="s">
        <v>885</v>
      </c>
      <c r="B1" s="503"/>
      <c r="C1" s="503"/>
      <c r="D1" s="503"/>
      <c r="E1" s="503"/>
      <c r="F1" s="503"/>
      <c r="G1" s="503"/>
    </row>
    <row r="2" spans="1:7" ht="13.2" x14ac:dyDescent="0.25"/>
    <row r="3" spans="1:7" ht="15.6" x14ac:dyDescent="0.3">
      <c r="B3" s="193" t="s">
        <v>886</v>
      </c>
    </row>
    <row r="4" spans="1:7" ht="13.2" x14ac:dyDescent="0.25">
      <c r="B4" s="588"/>
      <c r="C4" s="589"/>
      <c r="D4" s="589"/>
      <c r="E4" s="318" t="s">
        <v>12</v>
      </c>
      <c r="F4" s="318" t="s">
        <v>13</v>
      </c>
      <c r="G4" s="12"/>
    </row>
    <row r="5" spans="1:7" ht="26.25" customHeight="1" x14ac:dyDescent="0.25">
      <c r="A5" s="312" t="s">
        <v>887</v>
      </c>
      <c r="B5" s="542" t="s">
        <v>888</v>
      </c>
      <c r="C5" s="542"/>
      <c r="D5" s="529"/>
      <c r="E5" s="443" t="s">
        <v>69</v>
      </c>
      <c r="F5" s="27"/>
      <c r="G5" s="444"/>
    </row>
    <row r="6" spans="1:7" ht="41.25" customHeight="1" x14ac:dyDescent="0.25">
      <c r="A6" s="312"/>
      <c r="B6" s="542" t="s">
        <v>889</v>
      </c>
      <c r="C6" s="542"/>
      <c r="D6" s="529"/>
      <c r="E6" s="445" t="s">
        <v>69</v>
      </c>
      <c r="F6" s="27"/>
      <c r="G6" s="6"/>
    </row>
    <row r="7" spans="1:7" ht="13.2" x14ac:dyDescent="0.25">
      <c r="B7" s="302"/>
      <c r="C7" s="302"/>
      <c r="D7" s="302"/>
      <c r="E7" s="123"/>
      <c r="F7" s="123"/>
      <c r="G7" s="6"/>
    </row>
    <row r="8" spans="1:7" ht="29.25" customHeight="1" x14ac:dyDescent="0.25">
      <c r="A8" s="49" t="s">
        <v>890</v>
      </c>
      <c r="B8" s="687" t="s">
        <v>891</v>
      </c>
      <c r="C8" s="687"/>
      <c r="D8" s="687"/>
      <c r="E8" s="687"/>
      <c r="F8" s="687"/>
      <c r="G8" s="687"/>
    </row>
    <row r="9" spans="1:7" ht="26.4" x14ac:dyDescent="0.25">
      <c r="A9" s="312"/>
      <c r="B9" s="446"/>
      <c r="C9" s="307" t="s">
        <v>892</v>
      </c>
      <c r="D9" s="307" t="s">
        <v>893</v>
      </c>
      <c r="E9" s="307" t="s">
        <v>894</v>
      </c>
      <c r="F9" s="447"/>
    </row>
    <row r="10" spans="1:7" ht="13.2" x14ac:dyDescent="0.25">
      <c r="A10" s="312"/>
      <c r="B10" s="448" t="s">
        <v>358</v>
      </c>
      <c r="C10" s="449">
        <v>2220</v>
      </c>
      <c r="D10" s="449">
        <v>1972</v>
      </c>
      <c r="E10" s="449">
        <v>1336</v>
      </c>
      <c r="F10" s="450"/>
    </row>
    <row r="11" spans="1:7" ht="13.2" x14ac:dyDescent="0.25">
      <c r="A11" s="312"/>
      <c r="B11" s="448" t="s">
        <v>359</v>
      </c>
      <c r="C11" s="449">
        <v>2463</v>
      </c>
      <c r="D11" s="449">
        <v>2298</v>
      </c>
      <c r="E11" s="449">
        <v>1506</v>
      </c>
      <c r="F11" s="450"/>
    </row>
    <row r="12" spans="1:7" ht="13.2" x14ac:dyDescent="0.25">
      <c r="A12" s="312"/>
      <c r="B12" s="303" t="s">
        <v>573</v>
      </c>
      <c r="C12" s="451">
        <f>SUM(C10:C11)</f>
        <v>4683</v>
      </c>
      <c r="D12" s="451">
        <f>SUM(D10:D11)</f>
        <v>4270</v>
      </c>
      <c r="E12" s="451">
        <f>SUM(E10:E11)</f>
        <v>2842</v>
      </c>
      <c r="F12" s="450"/>
    </row>
    <row r="13" spans="1:7" ht="13.2" x14ac:dyDescent="0.25"/>
    <row r="14" spans="1:7" ht="15.6" x14ac:dyDescent="0.25">
      <c r="B14" s="452" t="s">
        <v>895</v>
      </c>
      <c r="C14" s="310"/>
      <c r="D14" s="309"/>
    </row>
    <row r="15" spans="1:7" ht="13.2" x14ac:dyDescent="0.25">
      <c r="A15" s="312" t="s">
        <v>896</v>
      </c>
      <c r="B15" s="681" t="s">
        <v>897</v>
      </c>
      <c r="C15" s="681"/>
      <c r="D15" s="681"/>
    </row>
    <row r="16" spans="1:7" ht="13.2" x14ac:dyDescent="0.25">
      <c r="A16" s="312"/>
      <c r="B16" s="310"/>
      <c r="C16" s="310"/>
      <c r="D16" s="310"/>
    </row>
    <row r="17" spans="1:7" ht="15" x14ac:dyDescent="0.25">
      <c r="A17" s="453" t="s">
        <v>277</v>
      </c>
      <c r="B17" s="313" t="s">
        <v>898</v>
      </c>
      <c r="C17" s="454"/>
    </row>
    <row r="18" spans="1:7" ht="15" x14ac:dyDescent="0.25">
      <c r="A18" s="27"/>
      <c r="B18" s="313" t="s">
        <v>899</v>
      </c>
      <c r="C18" s="454"/>
    </row>
    <row r="19" spans="1:7" ht="15" x14ac:dyDescent="0.25">
      <c r="A19" s="453" t="s">
        <v>277</v>
      </c>
      <c r="B19" s="313" t="s">
        <v>900</v>
      </c>
      <c r="C19" s="454"/>
    </row>
    <row r="20" spans="1:7" ht="15" x14ac:dyDescent="0.25">
      <c r="A20" s="453" t="s">
        <v>277</v>
      </c>
      <c r="B20" s="313" t="s">
        <v>901</v>
      </c>
      <c r="C20" s="454"/>
    </row>
    <row r="21" spans="1:7" ht="12.75" customHeight="1" x14ac:dyDescent="0.25">
      <c r="A21" s="312"/>
      <c r="B21" s="588"/>
      <c r="C21" s="589"/>
      <c r="D21" s="589"/>
      <c r="E21" s="318" t="s">
        <v>12</v>
      </c>
      <c r="F21" s="318" t="s">
        <v>13</v>
      </c>
      <c r="G21" s="12"/>
    </row>
    <row r="22" spans="1:7" ht="40.5" customHeight="1" x14ac:dyDescent="0.25">
      <c r="A22" s="312" t="s">
        <v>902</v>
      </c>
      <c r="B22" s="542" t="s">
        <v>903</v>
      </c>
      <c r="C22" s="542"/>
      <c r="D22" s="529"/>
      <c r="E22" s="445" t="s">
        <v>69</v>
      </c>
      <c r="F22" s="27"/>
      <c r="G22" s="12"/>
    </row>
    <row r="23" spans="1:7" ht="24.75" customHeight="1" x14ac:dyDescent="0.25">
      <c r="A23" s="312"/>
      <c r="B23" s="685" t="s">
        <v>904</v>
      </c>
      <c r="C23" s="685"/>
      <c r="D23" s="685"/>
      <c r="E23" s="455">
        <v>30</v>
      </c>
      <c r="F23" s="123"/>
      <c r="G23" s="12"/>
    </row>
    <row r="24" spans="1:7" ht="13.2" x14ac:dyDescent="0.25"/>
    <row r="25" spans="1:7" ht="13.2" x14ac:dyDescent="0.25">
      <c r="A25" s="312" t="s">
        <v>905</v>
      </c>
      <c r="B25" s="659" t="s">
        <v>906</v>
      </c>
      <c r="C25" s="659"/>
      <c r="D25" s="659"/>
      <c r="E25" s="659"/>
      <c r="F25" s="301"/>
    </row>
    <row r="26" spans="1:7" ht="13.2" x14ac:dyDescent="0.25">
      <c r="A26" s="312"/>
      <c r="B26" s="456"/>
      <c r="C26" s="456"/>
      <c r="D26" s="456"/>
      <c r="E26" s="456"/>
      <c r="F26" s="457"/>
    </row>
    <row r="27" spans="1:7" ht="20.399999999999999" x14ac:dyDescent="0.25">
      <c r="A27" s="312"/>
      <c r="B27" s="458"/>
      <c r="C27" s="459" t="s">
        <v>907</v>
      </c>
      <c r="D27" s="460" t="s">
        <v>908</v>
      </c>
      <c r="E27" s="460" t="s">
        <v>909</v>
      </c>
      <c r="F27" s="459" t="s">
        <v>910</v>
      </c>
      <c r="G27" s="459" t="s">
        <v>911</v>
      </c>
    </row>
    <row r="28" spans="1:7" ht="13.2" x14ac:dyDescent="0.25">
      <c r="A28" s="312"/>
      <c r="B28" s="305" t="s">
        <v>912</v>
      </c>
      <c r="C28" s="443"/>
      <c r="D28" s="443"/>
      <c r="E28" s="445"/>
      <c r="F28" s="445" t="s">
        <v>69</v>
      </c>
      <c r="G28" s="445"/>
    </row>
    <row r="29" spans="1:7" ht="13.2" x14ac:dyDescent="0.25">
      <c r="A29" s="312"/>
      <c r="B29" s="305" t="s">
        <v>913</v>
      </c>
      <c r="C29" s="445" t="s">
        <v>69</v>
      </c>
      <c r="D29" s="445"/>
      <c r="E29" s="445"/>
      <c r="F29" s="445"/>
      <c r="G29" s="445"/>
    </row>
    <row r="30" spans="1:7" ht="26.4" x14ac:dyDescent="0.25">
      <c r="A30" s="312"/>
      <c r="B30" s="305" t="s">
        <v>914</v>
      </c>
      <c r="C30" s="445"/>
      <c r="D30" s="445"/>
      <c r="E30" s="445"/>
      <c r="F30" s="445"/>
      <c r="G30" s="445" t="s">
        <v>69</v>
      </c>
    </row>
    <row r="31" spans="1:7" ht="13.2" x14ac:dyDescent="0.25">
      <c r="A31" s="312"/>
      <c r="B31" s="305" t="s">
        <v>811</v>
      </c>
      <c r="C31" s="445"/>
      <c r="D31" s="445"/>
      <c r="E31" s="445"/>
      <c r="F31" s="445"/>
      <c r="G31" s="445" t="s">
        <v>69</v>
      </c>
    </row>
    <row r="32" spans="1:7" ht="13.2" x14ac:dyDescent="0.25">
      <c r="A32" s="312"/>
      <c r="B32" s="305" t="s">
        <v>815</v>
      </c>
      <c r="C32" s="445"/>
      <c r="D32" s="445"/>
      <c r="E32" s="445"/>
      <c r="F32" s="445" t="s">
        <v>69</v>
      </c>
      <c r="G32" s="445"/>
    </row>
    <row r="33" spans="1:7" ht="40.5" customHeight="1" x14ac:dyDescent="0.25">
      <c r="A33" s="312"/>
      <c r="B33" s="305" t="s">
        <v>915</v>
      </c>
      <c r="C33" s="445"/>
      <c r="D33" s="445"/>
      <c r="E33" s="445"/>
      <c r="F33" s="445" t="s">
        <v>69</v>
      </c>
      <c r="G33" s="445"/>
    </row>
    <row r="34" spans="1:7" ht="13.2" x14ac:dyDescent="0.25"/>
    <row r="35" spans="1:7" ht="27" customHeight="1" x14ac:dyDescent="0.25">
      <c r="A35" s="312" t="s">
        <v>916</v>
      </c>
      <c r="B35" s="542" t="s">
        <v>917</v>
      </c>
      <c r="C35" s="542"/>
      <c r="D35" s="542"/>
      <c r="E35" s="461"/>
      <c r="G35" s="12"/>
    </row>
    <row r="36" spans="1:7" ht="13.2" x14ac:dyDescent="0.25"/>
    <row r="37" spans="1:7" ht="26.25" customHeight="1" x14ac:dyDescent="0.25">
      <c r="A37" s="312" t="s">
        <v>918</v>
      </c>
      <c r="B37" s="542" t="s">
        <v>919</v>
      </c>
      <c r="C37" s="542"/>
      <c r="D37" s="542"/>
      <c r="E37" s="462">
        <v>2.25</v>
      </c>
      <c r="G37" s="12"/>
    </row>
    <row r="38" spans="1:7" ht="13.2" x14ac:dyDescent="0.25"/>
    <row r="39" spans="1:7" ht="12.75" customHeight="1" x14ac:dyDescent="0.25">
      <c r="A39" s="312" t="s">
        <v>920</v>
      </c>
      <c r="B39" s="542" t="s">
        <v>921</v>
      </c>
      <c r="C39" s="542"/>
      <c r="D39" s="542"/>
      <c r="E39" s="542"/>
      <c r="F39" s="542"/>
      <c r="G39" s="17"/>
    </row>
    <row r="40" spans="1:7" ht="13.2" x14ac:dyDescent="0.25">
      <c r="A40" s="312"/>
      <c r="B40" s="679" t="s">
        <v>922</v>
      </c>
      <c r="C40" s="679"/>
      <c r="D40" s="679"/>
      <c r="E40" s="679"/>
      <c r="F40" s="679"/>
      <c r="G40" s="679"/>
    </row>
    <row r="41" spans="1:7" ht="13.2" x14ac:dyDescent="0.25"/>
    <row r="42" spans="1:7" ht="37.5" customHeight="1" x14ac:dyDescent="0.25">
      <c r="A42" s="312" t="s">
        <v>923</v>
      </c>
      <c r="B42" s="686" t="s">
        <v>924</v>
      </c>
      <c r="C42" s="686"/>
      <c r="D42" s="686"/>
      <c r="E42" s="686"/>
      <c r="F42" s="686"/>
      <c r="G42" s="686"/>
    </row>
    <row r="43" spans="1:7" ht="20.399999999999999" x14ac:dyDescent="0.25">
      <c r="A43" s="312" t="s">
        <v>923</v>
      </c>
      <c r="B43" s="311"/>
      <c r="C43" s="459" t="s">
        <v>659</v>
      </c>
      <c r="D43" s="459" t="s">
        <v>925</v>
      </c>
      <c r="E43" s="459" t="s">
        <v>926</v>
      </c>
      <c r="F43" s="459" t="s">
        <v>927</v>
      </c>
      <c r="G43" s="459" t="s">
        <v>928</v>
      </c>
    </row>
    <row r="44" spans="1:7" ht="13.2" x14ac:dyDescent="0.25">
      <c r="A44" s="312" t="s">
        <v>923</v>
      </c>
      <c r="B44" s="308" t="s">
        <v>898</v>
      </c>
      <c r="C44" s="463">
        <v>43480</v>
      </c>
      <c r="D44" s="463">
        <v>43282</v>
      </c>
      <c r="E44" s="463"/>
      <c r="F44" s="463"/>
      <c r="G44" s="464" t="s">
        <v>69</v>
      </c>
    </row>
    <row r="45" spans="1:7" ht="13.2" x14ac:dyDescent="0.25">
      <c r="A45" s="312" t="s">
        <v>923</v>
      </c>
      <c r="B45" s="308" t="s">
        <v>899</v>
      </c>
      <c r="C45" s="463"/>
      <c r="D45" s="463"/>
      <c r="E45" s="463"/>
      <c r="F45" s="463"/>
      <c r="G45" s="464"/>
    </row>
    <row r="46" spans="1:7" ht="13.2" x14ac:dyDescent="0.25">
      <c r="A46" s="312" t="s">
        <v>923</v>
      </c>
      <c r="B46" s="308" t="s">
        <v>900</v>
      </c>
      <c r="C46" s="463">
        <v>43388</v>
      </c>
      <c r="D46" s="463">
        <v>43419</v>
      </c>
      <c r="E46" s="463"/>
      <c r="F46" s="463"/>
      <c r="G46" s="464" t="s">
        <v>69</v>
      </c>
    </row>
    <row r="47" spans="1:7" ht="13.2" x14ac:dyDescent="0.25">
      <c r="A47" s="312" t="s">
        <v>923</v>
      </c>
      <c r="B47" s="308" t="s">
        <v>901</v>
      </c>
      <c r="C47" s="463">
        <v>43160</v>
      </c>
      <c r="D47" s="463">
        <v>43221</v>
      </c>
      <c r="E47" s="463"/>
      <c r="F47" s="463"/>
      <c r="G47" s="464" t="s">
        <v>69</v>
      </c>
    </row>
    <row r="48" spans="1:7" ht="13.2" x14ac:dyDescent="0.25">
      <c r="A48" s="312"/>
      <c r="B48" s="6"/>
      <c r="C48" s="115"/>
      <c r="D48" s="115"/>
      <c r="E48" s="115"/>
      <c r="F48" s="115"/>
      <c r="G48" s="29"/>
    </row>
    <row r="49" spans="1:7" ht="13.2" x14ac:dyDescent="0.25">
      <c r="A49" s="312"/>
      <c r="B49" s="6"/>
      <c r="C49" s="115"/>
      <c r="D49" s="115"/>
      <c r="E49" s="115"/>
      <c r="F49" s="115"/>
      <c r="G49" s="29"/>
    </row>
    <row r="50" spans="1:7" ht="13.2" x14ac:dyDescent="0.25"/>
    <row r="51" spans="1:7" ht="12.75" customHeight="1" x14ac:dyDescent="0.25">
      <c r="A51" s="312"/>
      <c r="B51" s="588"/>
      <c r="C51" s="589"/>
      <c r="D51" s="589"/>
      <c r="E51" s="465" t="s">
        <v>12</v>
      </c>
      <c r="F51" s="465" t="s">
        <v>13</v>
      </c>
      <c r="G51" s="12"/>
    </row>
    <row r="52" spans="1:7" ht="26.25" customHeight="1" x14ac:dyDescent="0.25">
      <c r="A52" s="312" t="s">
        <v>929</v>
      </c>
      <c r="B52" s="542" t="s">
        <v>930</v>
      </c>
      <c r="C52" s="542"/>
      <c r="D52" s="529"/>
      <c r="E52" s="27"/>
      <c r="F52" s="445" t="s">
        <v>69</v>
      </c>
      <c r="G52" s="444"/>
    </row>
    <row r="53" spans="1:7" ht="13.2" x14ac:dyDescent="0.25">
      <c r="B53" s="302"/>
      <c r="C53" s="302"/>
      <c r="D53" s="302"/>
      <c r="E53" s="123"/>
      <c r="F53" s="123"/>
    </row>
    <row r="54" spans="1:7" ht="12.75" customHeight="1" x14ac:dyDescent="0.25">
      <c r="A54" s="312" t="s">
        <v>931</v>
      </c>
      <c r="B54" s="542" t="s">
        <v>932</v>
      </c>
      <c r="C54" s="542"/>
      <c r="D54" s="542"/>
      <c r="E54" s="542"/>
      <c r="F54" s="542"/>
      <c r="G54" s="542"/>
    </row>
    <row r="55" spans="1:7" ht="13.2" x14ac:dyDescent="0.25">
      <c r="A55" s="312"/>
      <c r="B55" s="679"/>
      <c r="C55" s="679"/>
      <c r="D55" s="679"/>
      <c r="E55" s="679"/>
      <c r="F55" s="679"/>
      <c r="G55" s="679"/>
    </row>
    <row r="56" spans="1:7" ht="13.2" x14ac:dyDescent="0.25"/>
    <row r="57" spans="1:7" ht="15.6" x14ac:dyDescent="0.25">
      <c r="B57" s="680" t="s">
        <v>933</v>
      </c>
      <c r="C57" s="681"/>
    </row>
    <row r="58" spans="1:7" ht="27.75" customHeight="1" x14ac:dyDescent="0.25">
      <c r="A58" s="312" t="s">
        <v>934</v>
      </c>
      <c r="B58" s="542" t="s">
        <v>935</v>
      </c>
      <c r="C58" s="542"/>
      <c r="D58" s="462" t="s">
        <v>154</v>
      </c>
      <c r="G58" s="12"/>
    </row>
    <row r="59" spans="1:7" ht="13.2" x14ac:dyDescent="0.25"/>
    <row r="60" spans="1:7" ht="13.2" x14ac:dyDescent="0.25">
      <c r="A60" s="312"/>
      <c r="B60" s="588"/>
      <c r="C60" s="589"/>
      <c r="D60" s="589"/>
      <c r="E60" s="315" t="s">
        <v>736</v>
      </c>
      <c r="F60" s="315" t="s">
        <v>936</v>
      </c>
    </row>
    <row r="61" spans="1:7" ht="26.25" customHeight="1" x14ac:dyDescent="0.25">
      <c r="A61" s="312" t="s">
        <v>937</v>
      </c>
      <c r="B61" s="542" t="s">
        <v>938</v>
      </c>
      <c r="C61" s="542"/>
      <c r="D61" s="529"/>
      <c r="E61" s="445">
        <v>66</v>
      </c>
      <c r="F61" s="443" t="s">
        <v>939</v>
      </c>
    </row>
    <row r="62" spans="1:7" ht="13.2" x14ac:dyDescent="0.25"/>
    <row r="63" spans="1:7" ht="13.2" x14ac:dyDescent="0.25">
      <c r="A63" s="312"/>
      <c r="B63" s="588"/>
      <c r="C63" s="589"/>
      <c r="D63" s="589"/>
      <c r="E63" s="315" t="s">
        <v>736</v>
      </c>
      <c r="F63" s="315" t="s">
        <v>936</v>
      </c>
    </row>
    <row r="64" spans="1:7" ht="27" customHeight="1" x14ac:dyDescent="0.25">
      <c r="A64" s="312" t="s">
        <v>940</v>
      </c>
      <c r="B64" s="542" t="s">
        <v>941</v>
      </c>
      <c r="C64" s="542"/>
      <c r="D64" s="529"/>
      <c r="E64" s="445" t="s">
        <v>942</v>
      </c>
      <c r="F64" s="445"/>
    </row>
    <row r="65" spans="1:7" ht="13.2" x14ac:dyDescent="0.25">
      <c r="B65" s="300"/>
      <c r="C65" s="300"/>
      <c r="D65" s="300"/>
      <c r="E65" s="300"/>
      <c r="F65" s="300"/>
      <c r="G65" s="300"/>
    </row>
    <row r="66" spans="1:7" ht="27.75" customHeight="1" x14ac:dyDescent="0.25">
      <c r="A66" s="312" t="s">
        <v>943</v>
      </c>
      <c r="B66" s="529" t="s">
        <v>944</v>
      </c>
      <c r="C66" s="682"/>
      <c r="D66" s="683"/>
      <c r="E66" s="462" t="s">
        <v>945</v>
      </c>
      <c r="F66" s="278"/>
      <c r="G66" s="12"/>
    </row>
    <row r="67" spans="1:7" ht="13.2" x14ac:dyDescent="0.25">
      <c r="A67" s="312"/>
      <c r="B67" s="278"/>
      <c r="C67" s="278"/>
      <c r="D67" s="278"/>
      <c r="E67" s="278"/>
      <c r="F67" s="278"/>
      <c r="G67" s="12"/>
    </row>
    <row r="68" spans="1:7" ht="26.25" customHeight="1" x14ac:dyDescent="0.25">
      <c r="A68" s="312" t="s">
        <v>946</v>
      </c>
      <c r="B68" s="529" t="s">
        <v>947</v>
      </c>
      <c r="C68" s="682"/>
      <c r="D68" s="683"/>
      <c r="E68" s="462">
        <v>30</v>
      </c>
      <c r="F68" s="278"/>
      <c r="G68" s="12"/>
    </row>
    <row r="69" spans="1:7" ht="13.2" x14ac:dyDescent="0.25">
      <c r="A69" s="312"/>
      <c r="B69" s="278"/>
      <c r="C69" s="278"/>
      <c r="D69" s="278"/>
      <c r="E69" s="278"/>
      <c r="F69" s="278"/>
      <c r="G69" s="12"/>
    </row>
    <row r="70" spans="1:7" ht="12.75" customHeight="1" x14ac:dyDescent="0.25">
      <c r="A70" s="312" t="s">
        <v>948</v>
      </c>
      <c r="B70" s="542" t="s">
        <v>949</v>
      </c>
      <c r="C70" s="542"/>
      <c r="D70" s="542"/>
      <c r="E70" s="542"/>
      <c r="F70" s="542"/>
      <c r="G70" s="542"/>
    </row>
    <row r="71" spans="1:7" ht="13.2" x14ac:dyDescent="0.25">
      <c r="A71" s="312"/>
      <c r="B71" s="684" t="s">
        <v>950</v>
      </c>
      <c r="C71" s="684"/>
      <c r="D71" s="684"/>
      <c r="E71" s="684"/>
      <c r="F71" s="684"/>
      <c r="G71" s="684"/>
    </row>
    <row r="72" spans="1:7" ht="13.2" x14ac:dyDescent="0.25">
      <c r="A72" s="312"/>
      <c r="B72" s="302"/>
      <c r="C72" s="302"/>
      <c r="D72" s="302"/>
      <c r="E72" s="302"/>
      <c r="F72" s="302"/>
      <c r="G72" s="302"/>
    </row>
    <row r="73" spans="1:7" ht="15.6" x14ac:dyDescent="0.3">
      <c r="A73" s="312"/>
      <c r="B73" s="193" t="s">
        <v>951</v>
      </c>
      <c r="C73" s="302"/>
      <c r="D73" s="302"/>
      <c r="E73" s="302"/>
      <c r="F73" s="302"/>
      <c r="G73" s="302"/>
    </row>
    <row r="74" spans="1:7" ht="13.2" x14ac:dyDescent="0.25">
      <c r="A74" s="312" t="s">
        <v>952</v>
      </c>
      <c r="B74" s="314" t="s">
        <v>953</v>
      </c>
      <c r="F74" s="302"/>
      <c r="G74" s="302"/>
    </row>
    <row r="75" spans="1:7" ht="13.2" x14ac:dyDescent="0.25">
      <c r="A75" s="312"/>
      <c r="F75" s="302"/>
      <c r="G75" s="302"/>
    </row>
    <row r="76" spans="1:7" ht="13.2" x14ac:dyDescent="0.25">
      <c r="A76" s="312"/>
      <c r="B76" s="588"/>
      <c r="C76" s="589"/>
      <c r="D76" s="589"/>
      <c r="E76" s="117" t="s">
        <v>12</v>
      </c>
      <c r="F76" s="466" t="s">
        <v>13</v>
      </c>
      <c r="G76" s="302"/>
    </row>
    <row r="77" spans="1:7" ht="13.2" x14ac:dyDescent="0.25">
      <c r="A77" s="312"/>
      <c r="B77" s="674" t="s">
        <v>954</v>
      </c>
      <c r="C77" s="674"/>
      <c r="D77" s="675"/>
      <c r="E77" s="467" t="s">
        <v>69</v>
      </c>
      <c r="F77" s="13"/>
      <c r="G77" s="302"/>
    </row>
    <row r="78" spans="1:7" ht="13.2" x14ac:dyDescent="0.25">
      <c r="A78" s="312"/>
      <c r="B78" s="674" t="s">
        <v>955</v>
      </c>
      <c r="C78" s="674"/>
      <c r="D78" s="675"/>
      <c r="E78" s="467" t="s">
        <v>69</v>
      </c>
      <c r="F78" s="13"/>
      <c r="G78" s="302"/>
    </row>
    <row r="79" spans="1:7" ht="13.2" x14ac:dyDescent="0.25">
      <c r="A79" s="312"/>
      <c r="B79" s="674" t="s">
        <v>956</v>
      </c>
      <c r="C79" s="674"/>
      <c r="D79" s="675"/>
      <c r="E79" s="467" t="s">
        <v>69</v>
      </c>
      <c r="F79" s="13"/>
      <c r="G79" s="302"/>
    </row>
    <row r="80" spans="1:7" ht="13.2" x14ac:dyDescent="0.25">
      <c r="A80" s="312"/>
      <c r="B80" s="301"/>
      <c r="C80" s="301"/>
      <c r="D80" s="301"/>
      <c r="E80" s="6"/>
      <c r="F80" s="302"/>
      <c r="G80" s="302"/>
    </row>
    <row r="81" spans="1:7" ht="13.2" x14ac:dyDescent="0.25">
      <c r="B81" s="588"/>
      <c r="C81" s="589"/>
      <c r="D81" s="589"/>
      <c r="E81" s="326" t="s">
        <v>736</v>
      </c>
      <c r="F81" s="468" t="s">
        <v>936</v>
      </c>
      <c r="G81" s="302"/>
    </row>
    <row r="82" spans="1:7" ht="12.75" customHeight="1" x14ac:dyDescent="0.25">
      <c r="A82" s="312" t="s">
        <v>957</v>
      </c>
      <c r="B82" s="676" t="s">
        <v>958</v>
      </c>
      <c r="C82" s="677"/>
      <c r="D82" s="677"/>
      <c r="E82" s="671" t="s">
        <v>945</v>
      </c>
      <c r="F82" s="662"/>
      <c r="G82" s="302"/>
    </row>
    <row r="83" spans="1:7" ht="12.75" customHeight="1" x14ac:dyDescent="0.25">
      <c r="A83" s="312"/>
      <c r="B83" s="678"/>
      <c r="C83" s="677"/>
      <c r="D83" s="677"/>
      <c r="E83" s="672"/>
      <c r="F83" s="663"/>
      <c r="G83" s="302"/>
    </row>
    <row r="84" spans="1:7" ht="12.75" customHeight="1" x14ac:dyDescent="0.25">
      <c r="A84" s="312"/>
      <c r="B84" s="678"/>
      <c r="C84" s="677"/>
      <c r="D84" s="677"/>
      <c r="E84" s="673"/>
      <c r="F84" s="664"/>
      <c r="G84" s="302"/>
    </row>
    <row r="85" spans="1:7" ht="12.75" customHeight="1" x14ac:dyDescent="0.25">
      <c r="A85" s="312"/>
      <c r="B85" s="304"/>
      <c r="C85" s="304"/>
      <c r="D85" s="304"/>
      <c r="E85" s="6"/>
      <c r="F85" s="302"/>
      <c r="G85" s="302"/>
    </row>
    <row r="86" spans="1:7" ht="12.75" customHeight="1" x14ac:dyDescent="0.25">
      <c r="B86" s="588"/>
      <c r="C86" s="589"/>
      <c r="D86" s="589"/>
      <c r="E86" s="326" t="s">
        <v>736</v>
      </c>
      <c r="F86" s="468" t="s">
        <v>936</v>
      </c>
      <c r="G86" s="302"/>
    </row>
    <row r="87" spans="1:7" ht="12.75" customHeight="1" x14ac:dyDescent="0.25">
      <c r="A87" s="312" t="s">
        <v>959</v>
      </c>
      <c r="B87" s="665" t="s">
        <v>960</v>
      </c>
      <c r="C87" s="666"/>
      <c r="D87" s="666"/>
      <c r="E87" s="657" t="s">
        <v>945</v>
      </c>
      <c r="F87" s="658"/>
      <c r="G87" s="302"/>
    </row>
    <row r="88" spans="1:7" ht="12.75" customHeight="1" x14ac:dyDescent="0.25">
      <c r="A88" s="312"/>
      <c r="B88" s="667"/>
      <c r="C88" s="668"/>
      <c r="D88" s="668"/>
      <c r="E88" s="657"/>
      <c r="F88" s="658"/>
      <c r="G88" s="302"/>
    </row>
    <row r="89" spans="1:7" ht="12.75" customHeight="1" x14ac:dyDescent="0.25">
      <c r="A89" s="312"/>
      <c r="B89" s="667"/>
      <c r="C89" s="668"/>
      <c r="D89" s="668"/>
      <c r="E89" s="657"/>
      <c r="F89" s="658"/>
      <c r="G89" s="302"/>
    </row>
    <row r="90" spans="1:7" ht="12.75" customHeight="1" x14ac:dyDescent="0.25">
      <c r="A90" s="312"/>
      <c r="B90" s="669"/>
      <c r="C90" s="670"/>
      <c r="D90" s="670"/>
      <c r="E90" s="657"/>
      <c r="F90" s="658"/>
      <c r="G90" s="302"/>
    </row>
    <row r="91" spans="1:7" ht="12.75" customHeight="1" x14ac:dyDescent="0.25">
      <c r="A91" s="312"/>
      <c r="B91" s="469"/>
      <c r="C91" s="469"/>
      <c r="D91" s="469"/>
      <c r="E91" s="301"/>
      <c r="F91" s="302"/>
      <c r="G91" s="302"/>
    </row>
    <row r="92" spans="1:7" ht="12.75" customHeight="1" x14ac:dyDescent="0.25">
      <c r="A92" s="312"/>
      <c r="B92" s="588"/>
      <c r="C92" s="589"/>
      <c r="D92" s="589"/>
      <c r="E92" s="117" t="s">
        <v>12</v>
      </c>
      <c r="F92" s="466" t="s">
        <v>13</v>
      </c>
      <c r="G92" s="302"/>
    </row>
    <row r="93" spans="1:7" ht="12.75" customHeight="1" x14ac:dyDescent="0.25">
      <c r="A93" s="312" t="s">
        <v>961</v>
      </c>
      <c r="B93" s="653" t="s">
        <v>962</v>
      </c>
      <c r="C93" s="654"/>
      <c r="D93" s="654"/>
      <c r="E93" s="657" t="s">
        <v>69</v>
      </c>
      <c r="F93" s="658"/>
      <c r="G93" s="302"/>
    </row>
    <row r="94" spans="1:7" ht="12.75" customHeight="1" x14ac:dyDescent="0.25">
      <c r="A94" s="312"/>
      <c r="B94" s="655"/>
      <c r="C94" s="656"/>
      <c r="D94" s="656"/>
      <c r="E94" s="657"/>
      <c r="F94" s="658"/>
      <c r="G94" s="302"/>
    </row>
    <row r="95" spans="1:7" ht="12.75" customHeight="1" x14ac:dyDescent="0.25">
      <c r="A95" s="312"/>
      <c r="B95" s="306"/>
      <c r="C95" s="306"/>
      <c r="D95" s="306"/>
      <c r="E95" s="301"/>
      <c r="F95" s="302"/>
      <c r="G95" s="302"/>
    </row>
    <row r="96" spans="1:7" ht="12.75" customHeight="1" x14ac:dyDescent="0.25">
      <c r="A96" s="312"/>
      <c r="B96" s="659" t="s">
        <v>963</v>
      </c>
      <c r="C96" s="659"/>
      <c r="D96" s="659"/>
      <c r="E96" s="659"/>
      <c r="F96" s="659"/>
      <c r="G96" s="302"/>
    </row>
    <row r="97" spans="1:7" ht="12.75" customHeight="1" x14ac:dyDescent="0.25">
      <c r="A97" s="312"/>
      <c r="B97" s="660" t="s">
        <v>964</v>
      </c>
      <c r="C97" s="661"/>
      <c r="D97" s="661"/>
      <c r="E97" s="661"/>
      <c r="F97" s="661"/>
      <c r="G97" s="302"/>
    </row>
    <row r="98" spans="1:7" ht="12.75" customHeight="1" x14ac:dyDescent="0.25">
      <c r="A98" s="312"/>
      <c r="B98" s="118"/>
      <c r="C98" s="118"/>
      <c r="D98" s="118"/>
      <c r="E98" s="118"/>
      <c r="F98" s="118"/>
      <c r="G98" s="302"/>
    </row>
    <row r="99" spans="1:7" ht="12.75" customHeight="1" x14ac:dyDescent="0.25">
      <c r="A99" s="312" t="s">
        <v>965</v>
      </c>
      <c r="B99" s="659" t="s">
        <v>966</v>
      </c>
      <c r="C99" s="659"/>
      <c r="D99" s="659"/>
      <c r="E99" s="659"/>
      <c r="F99" s="659"/>
      <c r="G99" s="302"/>
    </row>
    <row r="100" spans="1:7" ht="12.75" customHeight="1" x14ac:dyDescent="0.25">
      <c r="A100" s="312"/>
      <c r="B100" s="519"/>
      <c r="C100" s="519"/>
      <c r="D100" s="519"/>
      <c r="E100" s="519"/>
      <c r="F100" s="519"/>
      <c r="G100" s="302"/>
    </row>
    <row r="101" spans="1:7" ht="12.75" customHeight="1" x14ac:dyDescent="0.25">
      <c r="B101" s="301"/>
      <c r="C101" s="301"/>
      <c r="D101" s="301"/>
      <c r="E101" s="301"/>
      <c r="F101" s="301"/>
    </row>
    <row r="102" spans="1:7" ht="13.2" hidden="1" x14ac:dyDescent="0.25"/>
    <row r="103" spans="1:7" ht="13.2" hidden="1" x14ac:dyDescent="0.25"/>
    <row r="104" spans="1:7" ht="13.2" hidden="1" x14ac:dyDescent="0.25"/>
    <row r="105" spans="1:7" ht="13.2" hidden="1" x14ac:dyDescent="0.25"/>
    <row r="106" spans="1:7" ht="13.2" hidden="1" x14ac:dyDescent="0.25"/>
    <row r="107" spans="1:7" ht="13.2" hidden="1" x14ac:dyDescent="0.25"/>
    <row r="108" spans="1:7" ht="13.2" hidden="1" x14ac:dyDescent="0.25"/>
    <row r="109" spans="1:7" ht="13.2" hidden="1" x14ac:dyDescent="0.25"/>
    <row r="110" spans="1:7" ht="13.2" hidden="1" x14ac:dyDescent="0.25"/>
    <row r="111" spans="1:7" ht="13.2" hidden="1" x14ac:dyDescent="0.25"/>
    <row r="112" spans="1:7" ht="13.2" hidden="1" x14ac:dyDescent="0.25"/>
    <row r="113" ht="13.2" hidden="1" x14ac:dyDescent="0.25"/>
    <row r="114" ht="13.2" hidden="1" x14ac:dyDescent="0.25"/>
    <row r="115" ht="13.2" x14ac:dyDescent="0.25"/>
  </sheetData>
  <mergeCells count="49">
    <mergeCell ref="B15:D15"/>
    <mergeCell ref="A1:G1"/>
    <mergeCell ref="B4:D4"/>
    <mergeCell ref="B5:D5"/>
    <mergeCell ref="B6:D6"/>
    <mergeCell ref="B8:G8"/>
    <mergeCell ref="B54:G54"/>
    <mergeCell ref="B21:D21"/>
    <mergeCell ref="B22:D22"/>
    <mergeCell ref="B23:D23"/>
    <mergeCell ref="B25:E25"/>
    <mergeCell ref="B35:D35"/>
    <mergeCell ref="B37:D37"/>
    <mergeCell ref="B39:F39"/>
    <mergeCell ref="B40:G40"/>
    <mergeCell ref="B42:G42"/>
    <mergeCell ref="B51:D51"/>
    <mergeCell ref="B52:D52"/>
    <mergeCell ref="B76:D76"/>
    <mergeCell ref="B55:G55"/>
    <mergeCell ref="B57:C57"/>
    <mergeCell ref="B58:C58"/>
    <mergeCell ref="B60:D60"/>
    <mergeCell ref="B61:D61"/>
    <mergeCell ref="B63:D63"/>
    <mergeCell ref="B64:D64"/>
    <mergeCell ref="B66:D66"/>
    <mergeCell ref="B68:D68"/>
    <mergeCell ref="B70:G70"/>
    <mergeCell ref="B71:G71"/>
    <mergeCell ref="B92:D92"/>
    <mergeCell ref="B77:D77"/>
    <mergeCell ref="B78:D78"/>
    <mergeCell ref="B79:D79"/>
    <mergeCell ref="B81:D81"/>
    <mergeCell ref="B82:D84"/>
    <mergeCell ref="F82:F84"/>
    <mergeCell ref="B86:D86"/>
    <mergeCell ref="B87:D90"/>
    <mergeCell ref="E87:E90"/>
    <mergeCell ref="F87:F90"/>
    <mergeCell ref="E82:E84"/>
    <mergeCell ref="B100:F100"/>
    <mergeCell ref="B93:D94"/>
    <mergeCell ref="E93:E94"/>
    <mergeCell ref="F93:F94"/>
    <mergeCell ref="B96:F96"/>
    <mergeCell ref="B97:F97"/>
    <mergeCell ref="B99:F99"/>
  </mergeCells>
  <hyperlinks>
    <hyperlink ref="B97" r:id="rId1" xr:uid="{822E2295-D3E8-431A-8C88-3080DDEFABD9}"/>
  </hyperlinks>
  <pageMargins left="0.75" right="0.75" top="1" bottom="1" header="0.5" footer="0.5"/>
  <pageSetup scale="75" orientation="portrait" r:id="rId2"/>
  <headerFooter alignWithMargins="0">
    <oddHeader>&amp;LCommon Data Set 2021-2022</oddHeader>
    <oddFooter>&amp;LCDS-D&amp;RPage &amp;P</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01A0-B4A1-4600-BC76-65FFCC9FB4D9}">
  <dimension ref="A1:C42"/>
  <sheetViews>
    <sheetView showGridLines="0" showRuler="0" view="pageLayout" zoomScale="80" zoomScaleNormal="100" zoomScalePageLayoutView="80" workbookViewId="0">
      <selection activeCell="B30" sqref="B30"/>
    </sheetView>
  </sheetViews>
  <sheetFormatPr defaultColWidth="0" defaultRowHeight="12.75" customHeight="1" zeroHeight="1" x14ac:dyDescent="0.25"/>
  <cols>
    <col min="1" max="1" width="4.44140625" style="234" customWidth="1"/>
    <col min="2" max="2" width="66.33203125" style="225" customWidth="1"/>
    <col min="3" max="3" width="12.6640625" style="225" customWidth="1"/>
    <col min="4" max="4" width="9.33203125" style="225" customWidth="1"/>
    <col min="5" max="16384" width="0" style="225" hidden="1"/>
  </cols>
  <sheetData>
    <row r="1" spans="1:3" ht="17.399999999999999" x14ac:dyDescent="0.25">
      <c r="A1" s="688" t="s">
        <v>462</v>
      </c>
      <c r="B1" s="688"/>
      <c r="C1" s="688"/>
    </row>
    <row r="2" spans="1:3" ht="17.399999999999999" x14ac:dyDescent="0.25">
      <c r="A2" s="226"/>
      <c r="B2" s="226"/>
      <c r="C2" s="226"/>
    </row>
    <row r="3" spans="1:3" ht="28.5" customHeight="1" x14ac:dyDescent="0.25">
      <c r="A3" s="227" t="s">
        <v>463</v>
      </c>
      <c r="B3" s="689" t="s">
        <v>464</v>
      </c>
      <c r="C3" s="690"/>
    </row>
    <row r="4" spans="1:3" ht="13.5" customHeight="1" x14ac:dyDescent="0.25">
      <c r="A4" s="227"/>
      <c r="B4" s="228"/>
      <c r="C4" s="229"/>
    </row>
    <row r="5" spans="1:3" ht="13.2" x14ac:dyDescent="0.25">
      <c r="A5" s="230" t="s">
        <v>277</v>
      </c>
      <c r="B5" s="231" t="s">
        <v>465</v>
      </c>
      <c r="C5" s="232"/>
    </row>
    <row r="6" spans="1:3" ht="13.2" x14ac:dyDescent="0.25">
      <c r="A6" s="230" t="s">
        <v>277</v>
      </c>
      <c r="B6" s="233" t="s">
        <v>466</v>
      </c>
      <c r="C6" s="232"/>
    </row>
    <row r="7" spans="1:3" ht="13.2" x14ac:dyDescent="0.25">
      <c r="A7" s="230"/>
      <c r="B7" s="231" t="s">
        <v>467</v>
      </c>
      <c r="C7" s="232"/>
    </row>
    <row r="8" spans="1:3" ht="13.2" x14ac:dyDescent="0.25">
      <c r="A8" s="230" t="s">
        <v>277</v>
      </c>
      <c r="B8" s="231" t="s">
        <v>468</v>
      </c>
      <c r="C8" s="232"/>
    </row>
    <row r="9" spans="1:3" ht="13.2" x14ac:dyDescent="0.25">
      <c r="A9" s="230" t="s">
        <v>277</v>
      </c>
      <c r="B9" s="231" t="s">
        <v>469</v>
      </c>
      <c r="C9" s="232"/>
    </row>
    <row r="10" spans="1:3" ht="13.2" x14ac:dyDescent="0.25">
      <c r="A10" s="230" t="s">
        <v>277</v>
      </c>
      <c r="B10" s="231" t="s">
        <v>470</v>
      </c>
      <c r="C10" s="232"/>
    </row>
    <row r="11" spans="1:3" ht="13.2" x14ac:dyDescent="0.25">
      <c r="A11" s="230" t="s">
        <v>277</v>
      </c>
      <c r="B11" s="231" t="s">
        <v>471</v>
      </c>
      <c r="C11" s="232"/>
    </row>
    <row r="12" spans="1:3" ht="13.2" x14ac:dyDescent="0.25">
      <c r="A12" s="230"/>
      <c r="B12" s="231" t="s">
        <v>472</v>
      </c>
      <c r="C12" s="232"/>
    </row>
    <row r="13" spans="1:3" ht="13.2" x14ac:dyDescent="0.25">
      <c r="A13" s="230"/>
      <c r="B13" s="231" t="s">
        <v>473</v>
      </c>
      <c r="C13" s="232"/>
    </row>
    <row r="14" spans="1:3" ht="13.2" x14ac:dyDescent="0.25">
      <c r="A14" s="230" t="s">
        <v>277</v>
      </c>
      <c r="B14" s="231" t="s">
        <v>474</v>
      </c>
      <c r="C14" s="232"/>
    </row>
    <row r="15" spans="1:3" ht="13.2" x14ac:dyDescent="0.25">
      <c r="A15" s="230" t="s">
        <v>277</v>
      </c>
      <c r="B15" s="231" t="s">
        <v>475</v>
      </c>
      <c r="C15" s="232"/>
    </row>
    <row r="16" spans="1:3" ht="13.2" x14ac:dyDescent="0.25">
      <c r="A16" s="230" t="s">
        <v>277</v>
      </c>
      <c r="B16" s="231" t="s">
        <v>476</v>
      </c>
      <c r="C16" s="232"/>
    </row>
    <row r="17" spans="1:3" ht="13.2" x14ac:dyDescent="0.25">
      <c r="A17" s="230"/>
      <c r="B17" s="231" t="s">
        <v>477</v>
      </c>
      <c r="C17" s="232"/>
    </row>
    <row r="18" spans="1:3" ht="13.2" x14ac:dyDescent="0.25">
      <c r="A18" s="230" t="s">
        <v>277</v>
      </c>
      <c r="B18" s="231" t="s">
        <v>478</v>
      </c>
      <c r="C18" s="232"/>
    </row>
    <row r="19" spans="1:3" ht="13.2" x14ac:dyDescent="0.25">
      <c r="A19" s="230" t="s">
        <v>277</v>
      </c>
      <c r="B19" s="231" t="s">
        <v>479</v>
      </c>
      <c r="C19" s="232"/>
    </row>
    <row r="20" spans="1:3" ht="13.2" x14ac:dyDescent="0.25">
      <c r="A20" s="230" t="s">
        <v>277</v>
      </c>
      <c r="B20" s="231" t="s">
        <v>480</v>
      </c>
      <c r="C20" s="232"/>
    </row>
    <row r="21" spans="1:3" ht="13.2" x14ac:dyDescent="0.25">
      <c r="A21" s="230"/>
      <c r="B21" s="231" t="s">
        <v>481</v>
      </c>
      <c r="C21" s="232"/>
    </row>
    <row r="22" spans="1:3" ht="13.2" x14ac:dyDescent="0.25">
      <c r="A22" s="230"/>
      <c r="B22" s="231" t="s">
        <v>229</v>
      </c>
      <c r="C22" s="232"/>
    </row>
    <row r="23" spans="1:3" ht="13.2" x14ac:dyDescent="0.25">
      <c r="B23" s="691"/>
      <c r="C23" s="691"/>
    </row>
    <row r="24" spans="1:3" ht="13.2" x14ac:dyDescent="0.25">
      <c r="B24" s="235"/>
      <c r="C24" s="235"/>
    </row>
    <row r="25" spans="1:3" ht="13.2" x14ac:dyDescent="0.25">
      <c r="A25" s="227" t="s">
        <v>482</v>
      </c>
      <c r="B25" s="236" t="s">
        <v>483</v>
      </c>
    </row>
    <row r="26" spans="1:3" ht="13.2" x14ac:dyDescent="0.25"/>
    <row r="27" spans="1:3" ht="24.75" customHeight="1" x14ac:dyDescent="0.25">
      <c r="A27" s="237" t="s">
        <v>484</v>
      </c>
      <c r="B27" s="238" t="s">
        <v>485</v>
      </c>
      <c r="C27" s="238"/>
    </row>
    <row r="28" spans="1:3" ht="13.2" x14ac:dyDescent="0.25">
      <c r="A28" s="239" t="s">
        <v>277</v>
      </c>
      <c r="B28" s="231" t="s">
        <v>486</v>
      </c>
      <c r="C28" s="232"/>
    </row>
    <row r="29" spans="1:3" ht="13.2" x14ac:dyDescent="0.25">
      <c r="A29" s="239"/>
      <c r="B29" s="231" t="s">
        <v>487</v>
      </c>
      <c r="C29" s="232"/>
    </row>
    <row r="30" spans="1:3" ht="13.2" x14ac:dyDescent="0.25">
      <c r="A30" s="239" t="s">
        <v>277</v>
      </c>
      <c r="B30" s="231" t="s">
        <v>488</v>
      </c>
      <c r="C30" s="232"/>
    </row>
    <row r="31" spans="1:3" ht="13.2" x14ac:dyDescent="0.25">
      <c r="A31" s="239" t="s">
        <v>277</v>
      </c>
      <c r="B31" s="231" t="s">
        <v>489</v>
      </c>
      <c r="C31" s="232"/>
    </row>
    <row r="32" spans="1:3" ht="13.2" x14ac:dyDescent="0.25">
      <c r="A32" s="239" t="s">
        <v>277</v>
      </c>
      <c r="B32" s="231" t="s">
        <v>490</v>
      </c>
      <c r="C32" s="232"/>
    </row>
    <row r="33" spans="1:3" ht="13.2" x14ac:dyDescent="0.25">
      <c r="A33" s="239" t="s">
        <v>277</v>
      </c>
      <c r="B33" s="231" t="s">
        <v>491</v>
      </c>
      <c r="C33" s="232"/>
    </row>
    <row r="34" spans="1:3" ht="13.2" x14ac:dyDescent="0.25">
      <c r="A34" s="239" t="s">
        <v>277</v>
      </c>
      <c r="B34" s="231" t="s">
        <v>492</v>
      </c>
      <c r="C34" s="232"/>
    </row>
    <row r="35" spans="1:3" ht="13.2" x14ac:dyDescent="0.25">
      <c r="A35" s="239" t="s">
        <v>277</v>
      </c>
      <c r="B35" s="231" t="s">
        <v>493</v>
      </c>
      <c r="C35" s="232"/>
    </row>
    <row r="36" spans="1:3" ht="13.2" x14ac:dyDescent="0.25">
      <c r="A36" s="239" t="s">
        <v>277</v>
      </c>
      <c r="B36" s="231" t="s">
        <v>494</v>
      </c>
      <c r="C36" s="232"/>
    </row>
    <row r="37" spans="1:3" ht="13.2" x14ac:dyDescent="0.25">
      <c r="A37" s="239" t="s">
        <v>277</v>
      </c>
      <c r="B37" s="231" t="s">
        <v>495</v>
      </c>
      <c r="C37" s="232"/>
    </row>
    <row r="38" spans="1:3" ht="13.2" x14ac:dyDescent="0.25">
      <c r="A38" s="239" t="s">
        <v>277</v>
      </c>
      <c r="B38" s="231" t="s">
        <v>49</v>
      </c>
      <c r="C38" s="232"/>
    </row>
    <row r="39" spans="1:3" ht="24" customHeight="1" x14ac:dyDescent="0.25">
      <c r="B39" s="692" t="s">
        <v>496</v>
      </c>
      <c r="C39" s="692"/>
    </row>
    <row r="40" spans="1:3" ht="13.2" x14ac:dyDescent="0.25"/>
    <row r="41" spans="1:3" ht="15.6" x14ac:dyDescent="0.25">
      <c r="B41" s="240"/>
    </row>
    <row r="42" spans="1:3" ht="13.2" x14ac:dyDescent="0.25"/>
  </sheetData>
  <mergeCells count="4">
    <mergeCell ref="A1:C1"/>
    <mergeCell ref="B3:C3"/>
    <mergeCell ref="B23:C23"/>
    <mergeCell ref="B39:C39"/>
  </mergeCells>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E40B-87F2-4AB3-9D46-C8F343ECB58F}">
  <dimension ref="A1:H60"/>
  <sheetViews>
    <sheetView showGridLines="0" showRowColHeaders="0" showRuler="0" view="pageLayout" zoomScale="80" zoomScaleNormal="100" zoomScalePageLayoutView="80" workbookViewId="0">
      <selection activeCell="A36" sqref="A36"/>
    </sheetView>
  </sheetViews>
  <sheetFormatPr defaultColWidth="0" defaultRowHeight="13.2" customHeight="1" zeroHeight="1" x14ac:dyDescent="0.25"/>
  <cols>
    <col min="1" max="1" width="3.6640625" style="112" customWidth="1"/>
    <col min="2" max="2" width="27" style="1" customWidth="1"/>
    <col min="3" max="3" width="4.6640625" style="1" customWidth="1"/>
    <col min="4" max="4" width="10.6640625" style="1" customWidth="1"/>
    <col min="5" max="6" width="16.6640625" style="1" customWidth="1"/>
    <col min="7" max="7" width="9.33203125" style="1" customWidth="1"/>
    <col min="8" max="8" width="0.6640625" style="1" customWidth="1"/>
    <col min="9" max="16384" width="0" style="1" hidden="1"/>
  </cols>
  <sheetData>
    <row r="1" spans="1:6" ht="17.399999999999999" x14ac:dyDescent="0.25">
      <c r="A1" s="503" t="s">
        <v>292</v>
      </c>
      <c r="B1" s="503"/>
      <c r="C1" s="503"/>
      <c r="D1" s="503"/>
      <c r="E1" s="504"/>
      <c r="F1" s="504"/>
    </row>
    <row r="2" spans="1:6" ht="8.25" customHeight="1" x14ac:dyDescent="0.25"/>
    <row r="3" spans="1:6" ht="28.5" customHeight="1" x14ac:dyDescent="0.25">
      <c r="A3" s="49" t="s">
        <v>293</v>
      </c>
      <c r="B3" s="695" t="s">
        <v>294</v>
      </c>
      <c r="C3" s="695"/>
      <c r="D3" s="695"/>
      <c r="E3" s="696"/>
      <c r="F3" s="696"/>
    </row>
    <row r="4" spans="1:6" ht="37.5" customHeight="1" x14ac:dyDescent="0.25">
      <c r="A4" s="132"/>
      <c r="B4" s="697"/>
      <c r="C4" s="697"/>
      <c r="D4" s="697"/>
      <c r="E4" s="141" t="s">
        <v>295</v>
      </c>
      <c r="F4" s="142" t="s">
        <v>296</v>
      </c>
    </row>
    <row r="5" spans="1:6" ht="39.75" customHeight="1" x14ac:dyDescent="0.25">
      <c r="A5" s="132"/>
      <c r="B5" s="631" t="s">
        <v>297</v>
      </c>
      <c r="C5" s="587"/>
      <c r="D5" s="587"/>
      <c r="E5" s="143">
        <v>1.4999999999999999E-2</v>
      </c>
      <c r="F5" s="144">
        <v>2.1000000000000001E-2</v>
      </c>
    </row>
    <row r="6" spans="1:6" x14ac:dyDescent="0.25">
      <c r="A6" s="132"/>
      <c r="B6" s="698" t="s">
        <v>298</v>
      </c>
      <c r="C6" s="699"/>
      <c r="D6" s="699"/>
      <c r="E6" s="145">
        <v>0.08</v>
      </c>
      <c r="F6" s="144">
        <v>0.03</v>
      </c>
    </row>
    <row r="7" spans="1:6" x14ac:dyDescent="0.25">
      <c r="A7" s="132"/>
      <c r="B7" s="698" t="s">
        <v>299</v>
      </c>
      <c r="C7" s="699"/>
      <c r="D7" s="699"/>
      <c r="E7" s="145">
        <v>0.06</v>
      </c>
      <c r="F7" s="144">
        <v>0.03</v>
      </c>
    </row>
    <row r="8" spans="1:6" ht="24.75" customHeight="1" x14ac:dyDescent="0.25">
      <c r="A8" s="132"/>
      <c r="B8" s="698" t="s">
        <v>300</v>
      </c>
      <c r="C8" s="699"/>
      <c r="D8" s="699"/>
      <c r="E8" s="145">
        <v>0.35</v>
      </c>
      <c r="F8" s="144">
        <v>0.1</v>
      </c>
    </row>
    <row r="9" spans="1:6" x14ac:dyDescent="0.25">
      <c r="A9" s="132"/>
      <c r="B9" s="698" t="s">
        <v>301</v>
      </c>
      <c r="C9" s="699"/>
      <c r="D9" s="699"/>
      <c r="E9" s="145">
        <v>0.65</v>
      </c>
      <c r="F9" s="144">
        <v>0.9</v>
      </c>
    </row>
    <row r="10" spans="1:6" x14ac:dyDescent="0.25">
      <c r="A10" s="132"/>
      <c r="B10" s="698" t="s">
        <v>302</v>
      </c>
      <c r="C10" s="699"/>
      <c r="D10" s="699"/>
      <c r="E10" s="145">
        <v>4.0000000000000001E-3</v>
      </c>
      <c r="F10" s="144">
        <v>0.15</v>
      </c>
    </row>
    <row r="11" spans="1:6" x14ac:dyDescent="0.25">
      <c r="A11" s="132"/>
      <c r="B11" s="698" t="s">
        <v>303</v>
      </c>
      <c r="C11" s="699"/>
      <c r="D11" s="699"/>
      <c r="E11" s="146">
        <v>18</v>
      </c>
      <c r="F11" s="146">
        <v>21</v>
      </c>
    </row>
    <row r="12" spans="1:6" x14ac:dyDescent="0.25">
      <c r="A12" s="132"/>
      <c r="B12" s="698" t="s">
        <v>304</v>
      </c>
      <c r="C12" s="699"/>
      <c r="D12" s="699"/>
      <c r="E12" s="146">
        <v>18</v>
      </c>
      <c r="F12" s="146">
        <v>22</v>
      </c>
    </row>
    <row r="13" spans="1:6" ht="9.75" customHeight="1" x14ac:dyDescent="0.25"/>
    <row r="14" spans="1:6" x14ac:dyDescent="0.25">
      <c r="A14" s="132" t="s">
        <v>305</v>
      </c>
      <c r="B14" s="693" t="s">
        <v>306</v>
      </c>
      <c r="C14" s="505"/>
      <c r="D14" s="505"/>
      <c r="E14" s="694"/>
      <c r="F14" s="694"/>
    </row>
    <row r="15" spans="1:6" x14ac:dyDescent="0.25">
      <c r="A15" s="132"/>
      <c r="B15" s="67"/>
      <c r="C15" s="48"/>
      <c r="D15" s="48"/>
      <c r="E15" s="147"/>
      <c r="F15" s="147"/>
    </row>
    <row r="16" spans="1:6" x14ac:dyDescent="0.25">
      <c r="A16" s="27" t="s">
        <v>69</v>
      </c>
      <c r="B16" s="148" t="s">
        <v>307</v>
      </c>
      <c r="C16" s="29"/>
      <c r="D16" s="48"/>
      <c r="E16" s="147"/>
      <c r="F16" s="147"/>
    </row>
    <row r="17" spans="1:4" x14ac:dyDescent="0.25">
      <c r="A17" s="27" t="s">
        <v>69</v>
      </c>
      <c r="B17" s="110" t="s">
        <v>308</v>
      </c>
      <c r="C17" s="29"/>
    </row>
    <row r="18" spans="1:4" x14ac:dyDescent="0.25">
      <c r="A18" s="27" t="s">
        <v>69</v>
      </c>
      <c r="B18" s="110" t="s">
        <v>309</v>
      </c>
      <c r="C18" s="29"/>
    </row>
    <row r="19" spans="1:4" x14ac:dyDescent="0.25">
      <c r="A19" s="27" t="s">
        <v>69</v>
      </c>
      <c r="B19" s="110" t="s">
        <v>310</v>
      </c>
      <c r="C19" s="29"/>
    </row>
    <row r="20" spans="1:4" x14ac:dyDescent="0.25">
      <c r="A20" s="27" t="s">
        <v>69</v>
      </c>
      <c r="B20" s="110" t="s">
        <v>311</v>
      </c>
      <c r="C20" s="29"/>
    </row>
    <row r="21" spans="1:4" ht="12.75" customHeight="1" x14ac:dyDescent="0.25">
      <c r="A21" s="27" t="s">
        <v>69</v>
      </c>
      <c r="B21" s="700" t="s">
        <v>312</v>
      </c>
      <c r="C21" s="701"/>
      <c r="D21" s="701"/>
    </row>
    <row r="22" spans="1:4" x14ac:dyDescent="0.25">
      <c r="A22" s="27" t="s">
        <v>69</v>
      </c>
      <c r="B22" s="110" t="s">
        <v>313</v>
      </c>
      <c r="C22" s="29"/>
    </row>
    <row r="23" spans="1:4" x14ac:dyDescent="0.25">
      <c r="A23" s="27" t="s">
        <v>69</v>
      </c>
      <c r="B23" s="110" t="s">
        <v>314</v>
      </c>
      <c r="C23" s="29"/>
    </row>
    <row r="24" spans="1:4" x14ac:dyDescent="0.25">
      <c r="A24" s="27" t="s">
        <v>69</v>
      </c>
      <c r="B24" s="110" t="s">
        <v>315</v>
      </c>
      <c r="C24" s="29"/>
    </row>
    <row r="25" spans="1:4" x14ac:dyDescent="0.25">
      <c r="A25" s="27" t="s">
        <v>69</v>
      </c>
      <c r="B25" s="149" t="s">
        <v>316</v>
      </c>
      <c r="C25" s="29"/>
    </row>
    <row r="26" spans="1:4" x14ac:dyDescent="0.25">
      <c r="A26" s="27" t="s">
        <v>69</v>
      </c>
      <c r="B26" s="110" t="s">
        <v>317</v>
      </c>
      <c r="C26" s="29"/>
    </row>
    <row r="27" spans="1:4" x14ac:dyDescent="0.25">
      <c r="A27" s="27" t="s">
        <v>69</v>
      </c>
      <c r="B27" s="110" t="s">
        <v>318</v>
      </c>
      <c r="C27" s="29"/>
    </row>
    <row r="28" spans="1:4" x14ac:dyDescent="0.25">
      <c r="A28" s="27" t="s">
        <v>69</v>
      </c>
      <c r="B28" s="110" t="s">
        <v>319</v>
      </c>
      <c r="C28" s="29"/>
    </row>
    <row r="29" spans="1:4" x14ac:dyDescent="0.25">
      <c r="A29" s="27" t="s">
        <v>69</v>
      </c>
      <c r="B29" s="110" t="s">
        <v>320</v>
      </c>
      <c r="C29" s="29"/>
    </row>
    <row r="30" spans="1:4" x14ac:dyDescent="0.25">
      <c r="A30" s="27"/>
      <c r="B30" s="110" t="s">
        <v>321</v>
      </c>
      <c r="C30" s="29"/>
    </row>
    <row r="31" spans="1:4" x14ac:dyDescent="0.25">
      <c r="A31" s="27" t="s">
        <v>69</v>
      </c>
      <c r="B31" s="110" t="s">
        <v>322</v>
      </c>
      <c r="C31" s="29"/>
    </row>
    <row r="32" spans="1:4" x14ac:dyDescent="0.25">
      <c r="A32" s="27" t="s">
        <v>69</v>
      </c>
      <c r="B32" s="110" t="s">
        <v>323</v>
      </c>
      <c r="C32" s="29"/>
    </row>
    <row r="33" spans="1:8" x14ac:dyDescent="0.25">
      <c r="A33" s="27"/>
      <c r="B33" s="110" t="s">
        <v>324</v>
      </c>
      <c r="C33" s="29"/>
    </row>
    <row r="34" spans="1:8" x14ac:dyDescent="0.25">
      <c r="A34" s="27" t="s">
        <v>69</v>
      </c>
      <c r="B34" s="110" t="s">
        <v>325</v>
      </c>
      <c r="C34" s="29"/>
    </row>
    <row r="35" spans="1:8" x14ac:dyDescent="0.25">
      <c r="A35" s="27"/>
      <c r="B35" s="110" t="s">
        <v>326</v>
      </c>
      <c r="C35" s="29"/>
    </row>
    <row r="36" spans="1:8" x14ac:dyDescent="0.25">
      <c r="A36" s="27"/>
      <c r="B36" s="110" t="s">
        <v>327</v>
      </c>
      <c r="C36" s="29"/>
    </row>
    <row r="37" spans="1:8" ht="12.75" customHeight="1" x14ac:dyDescent="0.25"/>
    <row r="38" spans="1:8" x14ac:dyDescent="0.25">
      <c r="A38" s="132" t="s">
        <v>328</v>
      </c>
      <c r="B38" s="702" t="s">
        <v>329</v>
      </c>
      <c r="C38" s="686"/>
      <c r="D38" s="686"/>
      <c r="E38" s="703"/>
      <c r="F38" s="704"/>
    </row>
    <row r="39" spans="1:8" s="152" customFormat="1" ht="26.4" x14ac:dyDescent="0.25">
      <c r="A39" s="132"/>
      <c r="B39" s="55"/>
      <c r="C39" s="705" t="s">
        <v>330</v>
      </c>
      <c r="D39" s="705"/>
      <c r="E39" s="150" t="s">
        <v>331</v>
      </c>
      <c r="F39" s="706" t="s">
        <v>332</v>
      </c>
      <c r="G39" s="707"/>
      <c r="H39" s="151"/>
    </row>
    <row r="40" spans="1:8" x14ac:dyDescent="0.25">
      <c r="A40" s="132"/>
      <c r="B40" s="153" t="s">
        <v>333</v>
      </c>
      <c r="C40" s="708" t="s">
        <v>69</v>
      </c>
      <c r="D40" s="709"/>
      <c r="E40" s="154"/>
      <c r="F40" s="710"/>
      <c r="G40" s="711"/>
      <c r="H40" s="5"/>
    </row>
    <row r="41" spans="1:8" x14ac:dyDescent="0.25">
      <c r="A41" s="132"/>
      <c r="B41" s="153" t="s">
        <v>334</v>
      </c>
      <c r="C41" s="708"/>
      <c r="D41" s="709"/>
      <c r="E41" s="154"/>
      <c r="F41" s="710"/>
      <c r="G41" s="711"/>
      <c r="H41" s="5"/>
    </row>
    <row r="42" spans="1:8" x14ac:dyDescent="0.25">
      <c r="A42" s="132"/>
      <c r="B42" s="153" t="s">
        <v>335</v>
      </c>
      <c r="C42" s="708" t="s">
        <v>69</v>
      </c>
      <c r="D42" s="709"/>
      <c r="E42" s="154"/>
      <c r="F42" s="710"/>
      <c r="G42" s="711"/>
      <c r="H42" s="5"/>
    </row>
    <row r="43" spans="1:8" ht="9" customHeight="1" x14ac:dyDescent="0.25"/>
    <row r="44" spans="1:8" ht="26.25" customHeight="1" x14ac:dyDescent="0.25">
      <c r="A44" s="132" t="s">
        <v>336</v>
      </c>
      <c r="B44" s="693" t="s">
        <v>337</v>
      </c>
      <c r="C44" s="505"/>
      <c r="D44" s="505"/>
      <c r="E44" s="505"/>
      <c r="F44" s="505"/>
    </row>
    <row r="45" spans="1:8" ht="14.25" customHeight="1" x14ac:dyDescent="0.25">
      <c r="A45" s="132"/>
      <c r="B45" s="67"/>
      <c r="C45" s="48"/>
      <c r="D45" s="48"/>
      <c r="E45" s="48"/>
      <c r="F45" s="48"/>
    </row>
    <row r="46" spans="1:8" x14ac:dyDescent="0.25">
      <c r="A46" s="27" t="s">
        <v>69</v>
      </c>
      <c r="B46" s="110" t="s">
        <v>338</v>
      </c>
      <c r="C46" s="155"/>
      <c r="D46" s="137"/>
    </row>
    <row r="47" spans="1:8" x14ac:dyDescent="0.25">
      <c r="A47" s="27"/>
      <c r="B47" s="110" t="s">
        <v>339</v>
      </c>
      <c r="C47" s="155"/>
      <c r="D47" s="137"/>
    </row>
    <row r="48" spans="1:8" x14ac:dyDescent="0.25">
      <c r="A48" s="27"/>
      <c r="B48" s="110" t="s">
        <v>340</v>
      </c>
      <c r="C48" s="155"/>
      <c r="D48" s="137"/>
    </row>
    <row r="49" spans="1:4" ht="13.5" customHeight="1" x14ac:dyDescent="0.25">
      <c r="A49" s="27"/>
      <c r="B49" s="712" t="s">
        <v>341</v>
      </c>
      <c r="C49" s="713"/>
      <c r="D49" s="137"/>
    </row>
    <row r="50" spans="1:4" x14ac:dyDescent="0.25">
      <c r="A50" s="27" t="s">
        <v>69</v>
      </c>
      <c r="B50" s="712" t="s">
        <v>342</v>
      </c>
      <c r="C50" s="713"/>
      <c r="D50" s="137"/>
    </row>
    <row r="51" spans="1:4" ht="13.5" customHeight="1" x14ac:dyDescent="0.25">
      <c r="A51" s="27" t="s">
        <v>69</v>
      </c>
      <c r="B51" s="712" t="s">
        <v>343</v>
      </c>
      <c r="C51" s="713"/>
      <c r="D51" s="137"/>
    </row>
    <row r="52" spans="1:4" ht="12.75" customHeight="1" x14ac:dyDescent="0.25">
      <c r="A52" s="27"/>
      <c r="B52" s="712" t="s">
        <v>344</v>
      </c>
      <c r="C52" s="713"/>
      <c r="D52" s="713"/>
    </row>
    <row r="53" spans="1:4" x14ac:dyDescent="0.25">
      <c r="A53" s="27"/>
      <c r="B53" s="110" t="s">
        <v>345</v>
      </c>
      <c r="C53" s="155"/>
      <c r="D53" s="137"/>
    </row>
    <row r="54" spans="1:4" x14ac:dyDescent="0.25">
      <c r="A54" s="27"/>
      <c r="B54" s="110" t="s">
        <v>346</v>
      </c>
      <c r="C54" s="155"/>
      <c r="D54" s="137"/>
    </row>
    <row r="55" spans="1:4" x14ac:dyDescent="0.25">
      <c r="A55" s="27" t="s">
        <v>69</v>
      </c>
      <c r="B55" s="149" t="s">
        <v>347</v>
      </c>
      <c r="C55" s="155"/>
      <c r="D55" s="137"/>
    </row>
    <row r="56" spans="1:4" x14ac:dyDescent="0.25">
      <c r="A56" s="27" t="s">
        <v>69</v>
      </c>
      <c r="B56" s="149" t="s">
        <v>348</v>
      </c>
      <c r="C56" s="155"/>
      <c r="D56" s="137"/>
    </row>
    <row r="57" spans="1:4" ht="13.5" customHeight="1" x14ac:dyDescent="0.25">
      <c r="A57" s="27" t="s">
        <v>69</v>
      </c>
      <c r="B57" s="110" t="s">
        <v>349</v>
      </c>
      <c r="C57" s="155"/>
      <c r="D57" s="109"/>
    </row>
    <row r="58" spans="1:4" ht="13.5" customHeight="1" x14ac:dyDescent="0.25">
      <c r="A58" s="132"/>
      <c r="B58" s="135" t="s">
        <v>350</v>
      </c>
      <c r="C58" s="29"/>
      <c r="D58" s="12"/>
    </row>
    <row r="59" spans="1:4" ht="3.75" customHeight="1" x14ac:dyDescent="0.25">
      <c r="A59" s="132"/>
      <c r="B59" s="659"/>
      <c r="C59" s="659"/>
    </row>
    <row r="60" spans="1:4" ht="4.5" hidden="1" customHeight="1" x14ac:dyDescent="0.25"/>
  </sheetData>
  <mergeCells count="28">
    <mergeCell ref="B50:C50"/>
    <mergeCell ref="B51:C51"/>
    <mergeCell ref="B52:D52"/>
    <mergeCell ref="B59:C59"/>
    <mergeCell ref="C41:D41"/>
    <mergeCell ref="F41:G41"/>
    <mergeCell ref="C42:D42"/>
    <mergeCell ref="F42:G42"/>
    <mergeCell ref="B44:F44"/>
    <mergeCell ref="B49:C49"/>
    <mergeCell ref="B21:D21"/>
    <mergeCell ref="B38:F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408D-D764-453B-B22F-4679707FF483}">
  <dimension ref="A1:E77"/>
  <sheetViews>
    <sheetView showGridLines="0" showRowColHeaders="0" showRuler="0" view="pageLayout" zoomScaleNormal="100" workbookViewId="0">
      <selection activeCell="C58" sqref="C58"/>
    </sheetView>
  </sheetViews>
  <sheetFormatPr defaultColWidth="0" defaultRowHeight="13.2" customHeight="1" zeroHeight="1" x14ac:dyDescent="0.25"/>
  <cols>
    <col min="1" max="1" width="3.77734375" style="475" customWidth="1"/>
    <col min="2" max="2" width="31.77734375" style="483" customWidth="1"/>
    <col min="3" max="5" width="18.77734375" style="483" customWidth="1"/>
    <col min="6" max="6" width="0.77734375" style="483" customWidth="1"/>
    <col min="7" max="16384" width="0" style="483" hidden="1"/>
  </cols>
  <sheetData>
    <row r="1" spans="1:5" ht="17.399999999999999" x14ac:dyDescent="0.25">
      <c r="A1" s="503" t="s">
        <v>967</v>
      </c>
      <c r="B1" s="503"/>
      <c r="C1" s="503"/>
      <c r="D1" s="503"/>
      <c r="E1" s="503"/>
    </row>
    <row r="2" spans="1:5" ht="6.75" customHeight="1" x14ac:dyDescent="0.25">
      <c r="A2" s="471"/>
      <c r="B2" s="471"/>
      <c r="C2" s="471"/>
      <c r="D2" s="471"/>
      <c r="E2" s="471"/>
    </row>
    <row r="3" spans="1:5" s="83" customFormat="1" x14ac:dyDescent="0.25">
      <c r="A3" s="472" t="s">
        <v>968</v>
      </c>
      <c r="B3" s="484" t="s">
        <v>969</v>
      </c>
      <c r="C3" s="484"/>
      <c r="D3" s="484"/>
      <c r="E3" s="484"/>
    </row>
    <row r="4" spans="1:5" x14ac:dyDescent="0.25">
      <c r="B4" s="719" t="s">
        <v>970</v>
      </c>
      <c r="C4" s="661"/>
      <c r="D4" s="661"/>
      <c r="E4" s="661"/>
    </row>
    <row r="5" spans="1:5" x14ac:dyDescent="0.25">
      <c r="B5" s="12"/>
      <c r="C5" s="12"/>
      <c r="D5" s="12"/>
      <c r="E5" s="12"/>
    </row>
    <row r="6" spans="1:5" s="693" customFormat="1" ht="27.75" customHeight="1" x14ac:dyDescent="0.25">
      <c r="A6" s="475"/>
      <c r="B6" s="693" t="s">
        <v>971</v>
      </c>
    </row>
    <row r="7" spans="1:5" ht="14.25" customHeight="1" x14ac:dyDescent="0.25">
      <c r="B7" s="477"/>
      <c r="C7" s="477"/>
      <c r="D7" s="477"/>
      <c r="E7" s="477"/>
    </row>
    <row r="8" spans="1:5" s="720" customFormat="1" ht="12" customHeight="1" x14ac:dyDescent="0.25">
      <c r="A8" s="27"/>
      <c r="B8" s="526" t="s">
        <v>972</v>
      </c>
    </row>
    <row r="9" spans="1:5" s="720" customFormat="1" ht="13.5" customHeight="1" x14ac:dyDescent="0.25">
      <c r="A9" s="475"/>
    </row>
    <row r="10" spans="1:5" s="720" customFormat="1" x14ac:dyDescent="0.25">
      <c r="A10" s="475"/>
    </row>
    <row r="11" spans="1:5" x14ac:dyDescent="0.25">
      <c r="B11" s="516"/>
      <c r="C11" s="516"/>
      <c r="D11" s="516"/>
      <c r="E11" s="516"/>
    </row>
    <row r="12" spans="1:5" x14ac:dyDescent="0.25">
      <c r="A12" s="482"/>
      <c r="B12" s="482"/>
      <c r="C12" s="482"/>
      <c r="D12" s="482"/>
      <c r="E12" s="482"/>
    </row>
    <row r="13" spans="1:5" ht="14.25" customHeight="1" x14ac:dyDescent="0.25">
      <c r="A13" s="472" t="s">
        <v>973</v>
      </c>
      <c r="B13" s="718" t="s">
        <v>974</v>
      </c>
      <c r="C13" s="505"/>
      <c r="D13" s="505"/>
      <c r="E13" s="505"/>
    </row>
    <row r="14" spans="1:5" ht="39" customHeight="1" x14ac:dyDescent="0.25">
      <c r="A14" s="472"/>
      <c r="B14" s="717" t="s">
        <v>975</v>
      </c>
      <c r="C14" s="717"/>
      <c r="D14" s="717"/>
      <c r="E14" s="717"/>
    </row>
    <row r="15" spans="1:5" s="718" customFormat="1" ht="28.5" customHeight="1" x14ac:dyDescent="0.25">
      <c r="A15" s="472"/>
      <c r="B15" s="718" t="s">
        <v>976</v>
      </c>
    </row>
    <row r="16" spans="1:5" s="718" customFormat="1" ht="15" customHeight="1" x14ac:dyDescent="0.25">
      <c r="A16" s="472"/>
      <c r="B16" s="717" t="s">
        <v>977</v>
      </c>
    </row>
    <row r="17" spans="1:5" s="718" customFormat="1" ht="28.5" customHeight="1" x14ac:dyDescent="0.25">
      <c r="A17" s="472"/>
      <c r="B17" s="718" t="s">
        <v>978</v>
      </c>
    </row>
    <row r="18" spans="1:5" s="718" customFormat="1" ht="14.25" customHeight="1" x14ac:dyDescent="0.25">
      <c r="A18" s="472"/>
      <c r="B18" s="717" t="s">
        <v>979</v>
      </c>
    </row>
    <row r="19" spans="1:5" ht="9.75" customHeight="1" x14ac:dyDescent="0.25">
      <c r="A19" s="482"/>
      <c r="C19" s="105"/>
      <c r="D19" s="482"/>
      <c r="E19" s="482"/>
    </row>
    <row r="20" spans="1:5" x14ac:dyDescent="0.25">
      <c r="A20" s="482" t="s">
        <v>973</v>
      </c>
      <c r="B20" s="364"/>
      <c r="C20" s="473" t="s">
        <v>980</v>
      </c>
      <c r="D20" s="473" t="s">
        <v>296</v>
      </c>
    </row>
    <row r="21" spans="1:5" x14ac:dyDescent="0.25">
      <c r="A21" s="482"/>
      <c r="B21" s="458" t="s">
        <v>981</v>
      </c>
      <c r="C21" s="485"/>
      <c r="D21" s="485"/>
    </row>
    <row r="22" spans="1:5" x14ac:dyDescent="0.25">
      <c r="A22" s="482"/>
      <c r="B22" s="486" t="s">
        <v>982</v>
      </c>
      <c r="C22" s="487"/>
      <c r="D22" s="487"/>
    </row>
    <row r="23" spans="1:5" x14ac:dyDescent="0.25">
      <c r="A23" s="482"/>
      <c r="B23" s="488" t="s">
        <v>983</v>
      </c>
      <c r="C23" s="489"/>
      <c r="D23" s="489"/>
    </row>
    <row r="24" spans="1:5" x14ac:dyDescent="0.25">
      <c r="A24" s="482"/>
      <c r="B24" s="486" t="s">
        <v>984</v>
      </c>
      <c r="C24" s="487">
        <v>7439</v>
      </c>
      <c r="D24" s="487">
        <v>7439</v>
      </c>
    </row>
    <row r="25" spans="1:5" x14ac:dyDescent="0.25">
      <c r="A25" s="482"/>
      <c r="B25" s="486" t="s">
        <v>985</v>
      </c>
      <c r="C25" s="487">
        <v>7439</v>
      </c>
      <c r="D25" s="487">
        <v>7439</v>
      </c>
    </row>
    <row r="26" spans="1:5" x14ac:dyDescent="0.25">
      <c r="A26" s="482"/>
      <c r="B26" s="486" t="s">
        <v>986</v>
      </c>
      <c r="C26" s="487">
        <v>22824</v>
      </c>
      <c r="D26" s="487">
        <v>22824</v>
      </c>
    </row>
    <row r="27" spans="1:5" x14ac:dyDescent="0.25">
      <c r="A27" s="482"/>
      <c r="B27" s="490" t="s">
        <v>987</v>
      </c>
      <c r="C27" s="487"/>
      <c r="D27" s="487"/>
    </row>
    <row r="28" spans="1:5" x14ac:dyDescent="0.25">
      <c r="A28" s="482"/>
      <c r="B28" s="491" t="s">
        <v>988</v>
      </c>
      <c r="C28" s="492"/>
      <c r="D28" s="493"/>
    </row>
    <row r="29" spans="1:5" x14ac:dyDescent="0.25">
      <c r="A29" s="482"/>
      <c r="B29" s="490" t="s">
        <v>989</v>
      </c>
      <c r="C29" s="487">
        <v>3096.42</v>
      </c>
      <c r="D29" s="487">
        <v>3096.42</v>
      </c>
    </row>
    <row r="30" spans="1:5" x14ac:dyDescent="0.25">
      <c r="A30" s="482"/>
      <c r="B30" s="490" t="s">
        <v>990</v>
      </c>
      <c r="C30" s="487">
        <f>C31+C32</f>
        <v>9918</v>
      </c>
      <c r="D30" s="487">
        <f>D31+D32</f>
        <v>9918</v>
      </c>
    </row>
    <row r="31" spans="1:5" x14ac:dyDescent="0.25">
      <c r="A31" s="482"/>
      <c r="B31" s="490" t="s">
        <v>991</v>
      </c>
      <c r="C31" s="487">
        <v>6620</v>
      </c>
      <c r="D31" s="487">
        <v>6620</v>
      </c>
    </row>
    <row r="32" spans="1:5" ht="15" customHeight="1" x14ac:dyDescent="0.25">
      <c r="A32" s="482"/>
      <c r="B32" s="490" t="s">
        <v>992</v>
      </c>
      <c r="C32" s="487">
        <v>3298</v>
      </c>
      <c r="D32" s="487">
        <v>3298</v>
      </c>
    </row>
    <row r="33" spans="1:5" ht="9" customHeight="1" x14ac:dyDescent="0.25"/>
    <row r="34" spans="1:5" ht="26.25" customHeight="1" x14ac:dyDescent="0.25">
      <c r="A34" s="482"/>
      <c r="B34" s="685" t="s">
        <v>993</v>
      </c>
      <c r="C34" s="685"/>
      <c r="D34" s="685"/>
      <c r="E34" s="474"/>
    </row>
    <row r="35" spans="1:5" x14ac:dyDescent="0.25">
      <c r="A35" s="482"/>
      <c r="B35" s="470"/>
      <c r="C35" s="470"/>
      <c r="D35" s="108"/>
    </row>
    <row r="36" spans="1:5" x14ac:dyDescent="0.25">
      <c r="A36" s="482"/>
      <c r="B36" s="476" t="s">
        <v>645</v>
      </c>
      <c r="C36" s="679"/>
      <c r="D36" s="679"/>
      <c r="E36" s="679"/>
    </row>
    <row r="37" spans="1:5" s="542" customFormat="1" x14ac:dyDescent="0.25">
      <c r="A37" s="482"/>
    </row>
    <row r="38" spans="1:5" x14ac:dyDescent="0.25">
      <c r="B38" s="588"/>
      <c r="C38" s="589"/>
      <c r="D38" s="315" t="s">
        <v>994</v>
      </c>
      <c r="E38" s="315" t="s">
        <v>995</v>
      </c>
    </row>
    <row r="39" spans="1:5" ht="25.5" customHeight="1" x14ac:dyDescent="0.25">
      <c r="A39" s="482" t="s">
        <v>996</v>
      </c>
      <c r="B39" s="715" t="s">
        <v>997</v>
      </c>
      <c r="C39" s="716"/>
      <c r="D39" s="146">
        <v>15</v>
      </c>
      <c r="E39" s="146">
        <v>15</v>
      </c>
    </row>
    <row r="40" spans="1:5" x14ac:dyDescent="0.25"/>
    <row r="41" spans="1:5" x14ac:dyDescent="0.25">
      <c r="B41" s="588"/>
      <c r="C41" s="589"/>
      <c r="D41" s="315" t="s">
        <v>12</v>
      </c>
      <c r="E41" s="315" t="s">
        <v>13</v>
      </c>
    </row>
    <row r="42" spans="1:5" ht="27.75" customHeight="1" x14ac:dyDescent="0.25">
      <c r="A42" s="482" t="s">
        <v>998</v>
      </c>
      <c r="B42" s="715" t="s">
        <v>999</v>
      </c>
      <c r="C42" s="716"/>
      <c r="D42" s="154"/>
      <c r="E42" s="154" t="s">
        <v>277</v>
      </c>
    </row>
    <row r="43" spans="1:5" ht="28.5" customHeight="1" x14ac:dyDescent="0.25">
      <c r="A43" s="482" t="s">
        <v>1000</v>
      </c>
      <c r="B43" s="510" t="s">
        <v>1001</v>
      </c>
      <c r="C43" s="510"/>
      <c r="D43" s="154" t="s">
        <v>277</v>
      </c>
      <c r="E43" s="479"/>
    </row>
    <row r="44" spans="1:5" ht="28.5" customHeight="1" x14ac:dyDescent="0.25">
      <c r="A44" s="482"/>
      <c r="B44" s="605" t="s">
        <v>1002</v>
      </c>
      <c r="C44" s="605"/>
      <c r="D44" s="494">
        <v>0.36</v>
      </c>
      <c r="E44" s="29"/>
    </row>
    <row r="45" spans="1:5" x14ac:dyDescent="0.25">
      <c r="B45" s="523"/>
      <c r="C45" s="523"/>
      <c r="D45" s="523"/>
      <c r="E45" s="523"/>
    </row>
    <row r="46" spans="1:5" ht="19.5" customHeight="1" x14ac:dyDescent="0.25">
      <c r="A46" s="482" t="s">
        <v>1003</v>
      </c>
      <c r="B46" s="686" t="s">
        <v>1004</v>
      </c>
      <c r="C46" s="686"/>
      <c r="D46" s="686"/>
      <c r="E46" s="686"/>
    </row>
    <row r="47" spans="1:5" ht="26.4" x14ac:dyDescent="0.25">
      <c r="A47" s="482"/>
      <c r="B47" s="481"/>
      <c r="C47" s="478" t="s">
        <v>1005</v>
      </c>
      <c r="D47" s="478" t="s">
        <v>1006</v>
      </c>
      <c r="E47" s="478" t="s">
        <v>1007</v>
      </c>
    </row>
    <row r="48" spans="1:5" x14ac:dyDescent="0.25">
      <c r="A48" s="482"/>
      <c r="B48" s="480" t="s">
        <v>1008</v>
      </c>
      <c r="C48" s="495">
        <v>1000</v>
      </c>
      <c r="D48" s="495">
        <v>1000</v>
      </c>
      <c r="E48" s="495">
        <v>1000</v>
      </c>
    </row>
    <row r="49" spans="1:5" x14ac:dyDescent="0.25">
      <c r="A49" s="482"/>
      <c r="B49" s="480" t="s">
        <v>1009</v>
      </c>
      <c r="C49" s="496">
        <v>6620</v>
      </c>
      <c r="D49" s="497"/>
      <c r="E49" s="497"/>
    </row>
    <row r="50" spans="1:5" x14ac:dyDescent="0.25">
      <c r="A50" s="482"/>
      <c r="B50" s="480" t="s">
        <v>1010</v>
      </c>
      <c r="C50" s="496">
        <v>3298</v>
      </c>
      <c r="D50" s="497"/>
      <c r="E50" s="497"/>
    </row>
    <row r="51" spans="1:5" x14ac:dyDescent="0.25">
      <c r="A51" s="482"/>
      <c r="B51" s="380" t="s">
        <v>1011</v>
      </c>
      <c r="C51" s="497"/>
      <c r="D51" s="496">
        <v>4212</v>
      </c>
      <c r="E51" s="495">
        <v>9972</v>
      </c>
    </row>
    <row r="52" spans="1:5" x14ac:dyDescent="0.25">
      <c r="A52" s="482"/>
      <c r="B52" s="480" t="s">
        <v>1012</v>
      </c>
      <c r="C52" s="495">
        <v>696</v>
      </c>
      <c r="D52" s="495">
        <v>2688</v>
      </c>
      <c r="E52" s="495">
        <v>3308</v>
      </c>
    </row>
    <row r="53" spans="1:5" x14ac:dyDescent="0.25">
      <c r="A53" s="482"/>
      <c r="B53" s="480" t="s">
        <v>1013</v>
      </c>
      <c r="C53" s="495">
        <v>2088</v>
      </c>
      <c r="D53" s="495">
        <v>1476</v>
      </c>
      <c r="E53" s="495">
        <v>2052</v>
      </c>
    </row>
    <row r="54" spans="1:5" x14ac:dyDescent="0.25">
      <c r="B54" s="714" t="s">
        <v>1014</v>
      </c>
      <c r="C54" s="714"/>
      <c r="D54" s="714"/>
      <c r="E54" s="714"/>
    </row>
    <row r="55" spans="1:5" x14ac:dyDescent="0.25"/>
    <row r="56" spans="1:5" x14ac:dyDescent="0.25">
      <c r="A56" s="482" t="s">
        <v>1015</v>
      </c>
      <c r="B56" s="627" t="s">
        <v>1016</v>
      </c>
      <c r="C56" s="627"/>
    </row>
    <row r="57" spans="1:5" x14ac:dyDescent="0.25">
      <c r="A57" s="482"/>
      <c r="B57" s="20" t="s">
        <v>1017</v>
      </c>
      <c r="C57" s="498"/>
    </row>
    <row r="58" spans="1:5" x14ac:dyDescent="0.25">
      <c r="A58" s="482"/>
      <c r="B58" s="20" t="s">
        <v>1018</v>
      </c>
      <c r="C58" s="498"/>
    </row>
    <row r="59" spans="1:5" x14ac:dyDescent="0.25">
      <c r="A59" s="482"/>
      <c r="B59" s="499" t="s">
        <v>1019</v>
      </c>
      <c r="C59" s="498">
        <v>247.95</v>
      </c>
    </row>
    <row r="60" spans="1:5" x14ac:dyDescent="0.25">
      <c r="A60" s="482"/>
      <c r="B60" s="499" t="s">
        <v>1020</v>
      </c>
      <c r="C60" s="498">
        <v>247.95</v>
      </c>
    </row>
    <row r="61" spans="1:5" x14ac:dyDescent="0.25">
      <c r="A61" s="482"/>
      <c r="B61" s="499" t="s">
        <v>1021</v>
      </c>
      <c r="C61" s="498">
        <v>760.8</v>
      </c>
    </row>
    <row r="62" spans="1:5" x14ac:dyDescent="0.25">
      <c r="A62" s="482"/>
      <c r="B62" s="20" t="s">
        <v>1022</v>
      </c>
      <c r="C62" s="498">
        <v>760.8</v>
      </c>
    </row>
    <row r="63" spans="1:5" x14ac:dyDescent="0.25"/>
    <row r="64" spans="1:5"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24">
    <mergeCell ref="B34:D34"/>
    <mergeCell ref="A1:E1"/>
    <mergeCell ref="B4:E4"/>
    <mergeCell ref="B6:XFD6"/>
    <mergeCell ref="B8:XFD10"/>
    <mergeCell ref="B11:E11"/>
    <mergeCell ref="B13:E13"/>
    <mergeCell ref="B14:E14"/>
    <mergeCell ref="B15:XFD15"/>
    <mergeCell ref="B16:XFD16"/>
    <mergeCell ref="B17:XFD17"/>
    <mergeCell ref="B18:XFD18"/>
    <mergeCell ref="B56:C56"/>
    <mergeCell ref="C36:E36"/>
    <mergeCell ref="B37:XFD37"/>
    <mergeCell ref="B38:C38"/>
    <mergeCell ref="B39:C39"/>
    <mergeCell ref="B41:C41"/>
    <mergeCell ref="B42:C42"/>
    <mergeCell ref="B43:C43"/>
    <mergeCell ref="B44:C44"/>
    <mergeCell ref="B45:E45"/>
    <mergeCell ref="B46:E46"/>
    <mergeCell ref="B54:E54"/>
  </mergeCells>
  <hyperlinks>
    <hyperlink ref="B4" r:id="rId1" xr:uid="{8193D5C1-9F09-4D3D-A144-5EFC2BD6C5E9}"/>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39752-4F2F-4087-987E-D3819C73F494}">
  <dimension ref="A1:IV236"/>
  <sheetViews>
    <sheetView showGridLines="0" showRowColHeaders="0" showRuler="0" view="pageLayout" zoomScale="110" zoomScaleNormal="100" zoomScalePageLayoutView="110" workbookViewId="0">
      <selection activeCell="F46" sqref="F46"/>
    </sheetView>
  </sheetViews>
  <sheetFormatPr defaultColWidth="0" defaultRowHeight="13.2" customHeight="1" zeroHeight="1" x14ac:dyDescent="0.25"/>
  <cols>
    <col min="1" max="1" width="4.6640625" style="2" customWidth="1"/>
    <col min="2" max="2" width="2.5546875" style="1" customWidth="1"/>
    <col min="3" max="3" width="41" style="1" customWidth="1"/>
    <col min="4" max="6" width="14.33203125" style="1" customWidth="1"/>
    <col min="7" max="7" width="9.33203125" style="1" customWidth="1"/>
    <col min="8" max="16384" width="0" style="1" hidden="1"/>
  </cols>
  <sheetData>
    <row r="1" spans="1:6" ht="17.399999999999999" x14ac:dyDescent="0.25">
      <c r="A1" s="503" t="s">
        <v>82</v>
      </c>
      <c r="B1" s="503"/>
      <c r="C1" s="503"/>
      <c r="D1" s="503"/>
      <c r="E1" s="503"/>
      <c r="F1" s="503"/>
    </row>
    <row r="2" spans="1:6" x14ac:dyDescent="0.25"/>
    <row r="3" spans="1:6" ht="13.8" x14ac:dyDescent="0.25">
      <c r="B3" s="768" t="s">
        <v>83</v>
      </c>
      <c r="C3" s="768"/>
      <c r="D3" s="768"/>
      <c r="E3" s="768"/>
      <c r="F3" s="768"/>
    </row>
    <row r="4" spans="1:6" ht="8.25" customHeight="1" x14ac:dyDescent="0.25">
      <c r="A4" s="49"/>
      <c r="B4" s="717"/>
      <c r="C4" s="505"/>
      <c r="D4" s="505"/>
      <c r="E4" s="505"/>
      <c r="F4" s="505"/>
    </row>
    <row r="5" spans="1:6" ht="20.25" customHeight="1" x14ac:dyDescent="0.25">
      <c r="A5" s="49"/>
      <c r="B5" s="717" t="s">
        <v>84</v>
      </c>
      <c r="C5" s="717"/>
      <c r="D5" s="717"/>
      <c r="E5" s="717"/>
      <c r="F5" s="717"/>
    </row>
    <row r="6" spans="1:6" ht="32.25" customHeight="1" x14ac:dyDescent="0.25">
      <c r="A6" s="49"/>
      <c r="B6" s="717" t="s">
        <v>85</v>
      </c>
      <c r="C6" s="717"/>
      <c r="D6" s="717"/>
      <c r="E6" s="717"/>
      <c r="F6" s="717"/>
    </row>
    <row r="7" spans="1:6" ht="44.25" customHeight="1" x14ac:dyDescent="0.25">
      <c r="A7" s="49"/>
      <c r="B7" s="717" t="s">
        <v>86</v>
      </c>
      <c r="C7" s="717"/>
      <c r="D7" s="717"/>
      <c r="E7" s="717"/>
      <c r="F7" s="717"/>
    </row>
    <row r="8" spans="1:6" ht="30.75" customHeight="1" x14ac:dyDescent="0.25">
      <c r="A8" s="49"/>
      <c r="B8" s="717" t="s">
        <v>87</v>
      </c>
      <c r="C8" s="717"/>
      <c r="D8" s="717"/>
      <c r="E8" s="717"/>
      <c r="F8" s="717"/>
    </row>
    <row r="9" spans="1:6" ht="28.5" customHeight="1" x14ac:dyDescent="0.25">
      <c r="A9" s="49"/>
      <c r="B9" s="717" t="s">
        <v>88</v>
      </c>
      <c r="C9" s="717"/>
      <c r="D9" s="717"/>
      <c r="E9" s="717"/>
      <c r="F9" s="717"/>
    </row>
    <row r="10" spans="1:6" ht="44.25" customHeight="1" x14ac:dyDescent="0.25">
      <c r="A10" s="49"/>
      <c r="B10" s="717" t="s">
        <v>89</v>
      </c>
      <c r="C10" s="717"/>
      <c r="D10" s="717"/>
      <c r="E10" s="717"/>
      <c r="F10" s="717"/>
    </row>
    <row r="11" spans="1:6" ht="31.5" customHeight="1" x14ac:dyDescent="0.25">
      <c r="A11" s="49"/>
      <c r="B11" s="717" t="s">
        <v>90</v>
      </c>
      <c r="C11" s="717"/>
      <c r="D11" s="717"/>
      <c r="E11" s="717"/>
      <c r="F11" s="717"/>
    </row>
    <row r="12" spans="1:6" ht="31.5" customHeight="1" x14ac:dyDescent="0.25">
      <c r="A12" s="49"/>
      <c r="B12" s="717" t="s">
        <v>91</v>
      </c>
      <c r="C12" s="717"/>
      <c r="D12" s="717"/>
      <c r="E12" s="717"/>
      <c r="F12" s="717"/>
    </row>
    <row r="13" spans="1:6" ht="65.25" customHeight="1" x14ac:dyDescent="0.25">
      <c r="A13" s="49"/>
      <c r="B13" s="717" t="s">
        <v>92</v>
      </c>
      <c r="C13" s="717"/>
      <c r="D13" s="717"/>
      <c r="E13" s="717"/>
      <c r="F13" s="717"/>
    </row>
    <row r="14" spans="1:6" ht="13.5" customHeight="1" x14ac:dyDescent="0.25">
      <c r="A14" s="49"/>
      <c r="B14" s="769" t="s">
        <v>93</v>
      </c>
      <c r="C14" s="769"/>
      <c r="D14" s="769"/>
      <c r="E14" s="769"/>
      <c r="F14" s="769"/>
    </row>
    <row r="15" spans="1:6" ht="13.5" customHeight="1" x14ac:dyDescent="0.25">
      <c r="A15" s="49"/>
      <c r="B15" s="50"/>
      <c r="C15" s="51" t="s">
        <v>94</v>
      </c>
      <c r="D15" s="717" t="s">
        <v>95</v>
      </c>
      <c r="E15" s="717"/>
      <c r="F15" s="50"/>
    </row>
    <row r="16" spans="1:6" ht="13.5" customHeight="1" x14ac:dyDescent="0.25">
      <c r="A16" s="49"/>
      <c r="B16" s="50"/>
      <c r="C16" s="51" t="s">
        <v>96</v>
      </c>
      <c r="D16" s="717" t="s">
        <v>97</v>
      </c>
      <c r="E16" s="717"/>
      <c r="F16" s="50"/>
    </row>
    <row r="17" spans="1:6" ht="13.5" customHeight="1" x14ac:dyDescent="0.25">
      <c r="A17" s="49"/>
      <c r="B17" s="50"/>
      <c r="C17" s="51" t="s">
        <v>98</v>
      </c>
      <c r="D17" s="717" t="s">
        <v>99</v>
      </c>
      <c r="E17" s="717"/>
      <c r="F17" s="50"/>
    </row>
    <row r="18" spans="1:6" ht="12.75" customHeight="1" x14ac:dyDescent="0.25">
      <c r="A18" s="49"/>
      <c r="B18" s="50"/>
      <c r="C18" s="51" t="s">
        <v>100</v>
      </c>
      <c r="D18" s="717" t="s">
        <v>101</v>
      </c>
      <c r="E18" s="717"/>
      <c r="F18" s="50"/>
    </row>
    <row r="19" spans="1:6" ht="18.75" customHeight="1" x14ac:dyDescent="0.25">
      <c r="A19" s="49"/>
      <c r="B19" s="50"/>
      <c r="C19" s="51" t="s">
        <v>102</v>
      </c>
      <c r="D19" s="50"/>
      <c r="E19" s="50"/>
      <c r="F19" s="50"/>
    </row>
    <row r="20" spans="1:6" ht="31.5" customHeight="1" x14ac:dyDescent="0.25">
      <c r="A20" s="49"/>
      <c r="B20" s="717" t="s">
        <v>103</v>
      </c>
      <c r="C20" s="717"/>
      <c r="D20" s="717"/>
      <c r="E20" s="717"/>
      <c r="F20" s="717"/>
    </row>
    <row r="21" spans="1:6" ht="32.25" customHeight="1" x14ac:dyDescent="0.25">
      <c r="A21" s="49"/>
      <c r="B21" s="717" t="s">
        <v>104</v>
      </c>
      <c r="C21" s="717"/>
      <c r="D21" s="717"/>
      <c r="E21" s="717"/>
      <c r="F21" s="717"/>
    </row>
    <row r="22" spans="1:6" ht="39.75" customHeight="1" x14ac:dyDescent="0.25">
      <c r="A22" s="49"/>
      <c r="B22" s="717" t="s">
        <v>105</v>
      </c>
      <c r="C22" s="717"/>
      <c r="D22" s="717"/>
      <c r="E22" s="717"/>
      <c r="F22" s="717"/>
    </row>
    <row r="23" spans="1:6" ht="25.5" customHeight="1" x14ac:dyDescent="0.25">
      <c r="A23" s="49"/>
      <c r="B23" s="717" t="s">
        <v>106</v>
      </c>
      <c r="C23" s="717"/>
      <c r="D23" s="717"/>
      <c r="E23" s="717"/>
      <c r="F23" s="717"/>
    </row>
    <row r="24" spans="1:6" ht="12.75" customHeight="1" x14ac:dyDescent="0.25">
      <c r="A24" s="49"/>
      <c r="B24" s="50"/>
      <c r="C24" s="50"/>
      <c r="D24" s="50"/>
      <c r="E24" s="50"/>
      <c r="F24" s="50"/>
    </row>
    <row r="25" spans="1:6" ht="13.5" customHeight="1" x14ac:dyDescent="0.25">
      <c r="A25" s="49"/>
      <c r="B25" s="524" t="s">
        <v>107</v>
      </c>
      <c r="C25" s="524"/>
      <c r="D25" s="524"/>
      <c r="E25" s="524"/>
      <c r="F25" s="524"/>
    </row>
    <row r="26" spans="1:6" ht="13.5" customHeight="1" x14ac:dyDescent="0.25">
      <c r="A26" s="49"/>
      <c r="B26" s="47"/>
      <c r="C26" s="47"/>
      <c r="D26" s="47"/>
      <c r="E26" s="47"/>
      <c r="F26" s="47"/>
    </row>
    <row r="27" spans="1:6" ht="15" x14ac:dyDescent="0.25">
      <c r="A27" s="49"/>
      <c r="B27" s="765" t="s">
        <v>108</v>
      </c>
      <c r="C27" s="766"/>
      <c r="D27" s="766"/>
      <c r="E27" s="766"/>
      <c r="F27" s="766"/>
    </row>
    <row r="28" spans="1:6" x14ac:dyDescent="0.25">
      <c r="A28" s="49"/>
      <c r="B28" s="767"/>
      <c r="C28" s="767"/>
      <c r="D28" s="767"/>
      <c r="E28" s="767"/>
      <c r="F28" s="767"/>
    </row>
    <row r="29" spans="1:6" ht="43.5" customHeight="1" x14ac:dyDescent="0.25">
      <c r="A29" s="3" t="s">
        <v>109</v>
      </c>
      <c r="B29" s="717" t="s">
        <v>110</v>
      </c>
      <c r="C29" s="717"/>
      <c r="D29" s="717"/>
      <c r="E29" s="717"/>
      <c r="F29" s="717"/>
    </row>
    <row r="30" spans="1:6" ht="27" customHeight="1" x14ac:dyDescent="0.25">
      <c r="A30" s="49"/>
      <c r="B30" s="717" t="s">
        <v>111</v>
      </c>
      <c r="C30" s="717"/>
      <c r="D30" s="717"/>
      <c r="E30" s="717"/>
      <c r="F30" s="717"/>
    </row>
    <row r="31" spans="1:6" x14ac:dyDescent="0.25">
      <c r="A31" s="49"/>
      <c r="B31" s="717" t="s">
        <v>112</v>
      </c>
      <c r="C31" s="717"/>
      <c r="D31" s="717"/>
      <c r="E31" s="717"/>
      <c r="F31" s="717"/>
    </row>
    <row r="32" spans="1:6" ht="27" customHeight="1" x14ac:dyDescent="0.25">
      <c r="A32" s="49"/>
      <c r="B32" s="717" t="s">
        <v>113</v>
      </c>
      <c r="C32" s="717"/>
      <c r="D32" s="717"/>
      <c r="E32" s="717"/>
      <c r="F32" s="717"/>
    </row>
    <row r="33" spans="1:6" ht="27" customHeight="1" x14ac:dyDescent="0.25">
      <c r="A33" s="49"/>
      <c r="B33" s="717" t="s">
        <v>114</v>
      </c>
      <c r="C33" s="717"/>
      <c r="D33" s="717"/>
      <c r="E33" s="717"/>
      <c r="F33" s="717"/>
    </row>
    <row r="34" spans="1:6" ht="13.5" customHeight="1" x14ac:dyDescent="0.25">
      <c r="A34" s="49"/>
      <c r="B34" s="524" t="s">
        <v>115</v>
      </c>
      <c r="C34" s="524"/>
      <c r="D34" s="524"/>
      <c r="E34" s="524"/>
      <c r="F34" s="524"/>
    </row>
    <row r="35" spans="1:6" x14ac:dyDescent="0.25">
      <c r="A35" s="49"/>
      <c r="B35" s="50"/>
      <c r="C35" s="45"/>
      <c r="D35" s="45"/>
      <c r="E35" s="45"/>
      <c r="F35" s="45"/>
    </row>
    <row r="36" spans="1:6" ht="26.4" x14ac:dyDescent="0.25">
      <c r="A36" s="49"/>
      <c r="B36" s="610"/>
      <c r="C36" s="510"/>
      <c r="D36" s="510"/>
      <c r="E36" s="52" t="s">
        <v>116</v>
      </c>
      <c r="F36" s="53" t="s">
        <v>117</v>
      </c>
    </row>
    <row r="37" spans="1:6" ht="27" customHeight="1" x14ac:dyDescent="0.25">
      <c r="A37" s="3"/>
      <c r="B37" s="763" t="s">
        <v>118</v>
      </c>
      <c r="C37" s="682"/>
      <c r="D37" s="682"/>
      <c r="E37" s="54"/>
      <c r="F37" s="54" t="s">
        <v>69</v>
      </c>
    </row>
    <row r="38" spans="1:6" x14ac:dyDescent="0.25">
      <c r="A38" s="3"/>
      <c r="B38" s="505" t="s">
        <v>119</v>
      </c>
      <c r="C38" s="505"/>
      <c r="D38" s="505"/>
      <c r="E38" s="505"/>
      <c r="F38" s="505"/>
    </row>
    <row r="39" spans="1:6" x14ac:dyDescent="0.25">
      <c r="A39" s="3"/>
      <c r="B39" s="45"/>
      <c r="C39" s="45"/>
      <c r="D39" s="45"/>
      <c r="E39" s="45"/>
      <c r="F39" s="45"/>
    </row>
    <row r="40" spans="1:6" x14ac:dyDescent="0.25">
      <c r="A40" s="27" t="s">
        <v>69</v>
      </c>
      <c r="B40" s="764" t="s">
        <v>120</v>
      </c>
      <c r="C40" s="764"/>
      <c r="D40" s="29"/>
    </row>
    <row r="41" spans="1:6" x14ac:dyDescent="0.25">
      <c r="A41" s="27"/>
      <c r="B41" s="723" t="s">
        <v>121</v>
      </c>
      <c r="C41" s="723"/>
      <c r="D41" s="29"/>
    </row>
    <row r="42" spans="1:6" x14ac:dyDescent="0.25">
      <c r="A42" s="27"/>
      <c r="B42" s="723" t="s">
        <v>122</v>
      </c>
      <c r="C42" s="723"/>
      <c r="D42" s="29"/>
    </row>
    <row r="43" spans="1:6" x14ac:dyDescent="0.25"/>
    <row r="44" spans="1:6" ht="79.2" x14ac:dyDescent="0.25">
      <c r="A44" s="3"/>
      <c r="B44" s="754"/>
      <c r="C44" s="755"/>
      <c r="D44" s="756"/>
      <c r="E44" s="55" t="s">
        <v>123</v>
      </c>
      <c r="F44" s="56" t="s">
        <v>124</v>
      </c>
    </row>
    <row r="45" spans="1:6" x14ac:dyDescent="0.25">
      <c r="A45" s="3"/>
      <c r="B45" s="57" t="s">
        <v>125</v>
      </c>
      <c r="C45" s="58"/>
      <c r="D45" s="58"/>
      <c r="E45" s="59"/>
      <c r="F45" s="60"/>
    </row>
    <row r="46" spans="1:6" x14ac:dyDescent="0.25">
      <c r="A46" s="3"/>
      <c r="B46" s="757" t="s">
        <v>126</v>
      </c>
      <c r="C46" s="758"/>
      <c r="D46" s="759"/>
      <c r="E46" s="61">
        <v>65023706</v>
      </c>
      <c r="F46" s="62">
        <v>213994</v>
      </c>
    </row>
    <row r="47" spans="1:6" ht="26.25" customHeight="1" x14ac:dyDescent="0.25">
      <c r="A47" s="3"/>
      <c r="B47" s="751" t="s">
        <v>127</v>
      </c>
      <c r="C47" s="752"/>
      <c r="D47" s="753"/>
      <c r="E47" s="61">
        <v>22986843</v>
      </c>
      <c r="F47" s="61">
        <v>65000</v>
      </c>
    </row>
    <row r="48" spans="1:6" ht="40.5" customHeight="1" x14ac:dyDescent="0.25">
      <c r="A48" s="3"/>
      <c r="B48" s="760" t="s">
        <v>128</v>
      </c>
      <c r="C48" s="761"/>
      <c r="D48" s="762"/>
      <c r="E48" s="62">
        <v>31094134.07</v>
      </c>
      <c r="F48" s="61">
        <v>5558916.04</v>
      </c>
    </row>
    <row r="49" spans="1:6" ht="27.75" customHeight="1" x14ac:dyDescent="0.25">
      <c r="A49" s="3"/>
      <c r="B49" s="751" t="s">
        <v>129</v>
      </c>
      <c r="C49" s="752"/>
      <c r="D49" s="753"/>
      <c r="E49" s="61">
        <v>4823338.57</v>
      </c>
      <c r="F49" s="61">
        <v>1245889.1000000001</v>
      </c>
    </row>
    <row r="50" spans="1:6" x14ac:dyDescent="0.25">
      <c r="A50" s="3"/>
      <c r="B50" s="747" t="s">
        <v>130</v>
      </c>
      <c r="C50" s="748"/>
      <c r="D50" s="749"/>
      <c r="E50" s="63">
        <f>SUM(E46:E49)</f>
        <v>123928021.63999999</v>
      </c>
      <c r="F50" s="63">
        <f>SUM(F46:F49)</f>
        <v>7083799.1400000006</v>
      </c>
    </row>
    <row r="51" spans="1:6" x14ac:dyDescent="0.25">
      <c r="A51" s="3"/>
      <c r="B51" s="57" t="s">
        <v>131</v>
      </c>
      <c r="C51" s="58"/>
      <c r="D51" s="58"/>
      <c r="E51" s="59"/>
      <c r="F51" s="60"/>
    </row>
    <row r="52" spans="1:6" x14ac:dyDescent="0.25">
      <c r="A52" s="3"/>
      <c r="B52" s="751" t="s">
        <v>132</v>
      </c>
      <c r="C52" s="752"/>
      <c r="D52" s="753"/>
      <c r="E52" s="64">
        <v>45065044</v>
      </c>
      <c r="F52" s="64">
        <v>40783572</v>
      </c>
    </row>
    <row r="53" spans="1:6" x14ac:dyDescent="0.25">
      <c r="A53" s="3"/>
      <c r="B53" s="751" t="s">
        <v>133</v>
      </c>
      <c r="C53" s="752"/>
      <c r="D53" s="753"/>
      <c r="E53" s="64">
        <v>1388740.64</v>
      </c>
      <c r="F53" s="65"/>
    </row>
    <row r="54" spans="1:6" ht="25.5" customHeight="1" x14ac:dyDescent="0.25">
      <c r="A54" s="3"/>
      <c r="B54" s="751" t="s">
        <v>134</v>
      </c>
      <c r="C54" s="752"/>
      <c r="D54" s="753"/>
      <c r="E54" s="64">
        <v>1736166.5</v>
      </c>
      <c r="F54" s="66">
        <v>0</v>
      </c>
    </row>
    <row r="55" spans="1:6" x14ac:dyDescent="0.25">
      <c r="A55" s="3"/>
      <c r="B55" s="747" t="s">
        <v>135</v>
      </c>
      <c r="C55" s="748"/>
      <c r="D55" s="749"/>
      <c r="E55" s="63">
        <f>SUM(E52:E54)</f>
        <v>48189951.140000001</v>
      </c>
      <c r="F55" s="63">
        <f>SUM(F52,F54)</f>
        <v>40783572</v>
      </c>
    </row>
    <row r="56" spans="1:6" x14ac:dyDescent="0.25">
      <c r="A56" s="3"/>
      <c r="B56" s="747" t="s">
        <v>136</v>
      </c>
      <c r="C56" s="748"/>
      <c r="D56" s="749"/>
      <c r="E56" s="64">
        <v>0</v>
      </c>
      <c r="F56" s="64">
        <v>9387822</v>
      </c>
    </row>
    <row r="57" spans="1:6" ht="42.75" customHeight="1" x14ac:dyDescent="0.25">
      <c r="A57" s="3"/>
      <c r="B57" s="500" t="s">
        <v>137</v>
      </c>
      <c r="C57" s="501"/>
      <c r="D57" s="502"/>
      <c r="E57" s="64"/>
      <c r="F57" s="64"/>
    </row>
    <row r="58" spans="1:6" x14ac:dyDescent="0.25">
      <c r="A58" s="3"/>
      <c r="B58" s="747" t="s">
        <v>138</v>
      </c>
      <c r="C58" s="748"/>
      <c r="D58" s="749"/>
      <c r="E58" s="64">
        <v>857230.77</v>
      </c>
      <c r="F58" s="64">
        <v>1874297.02</v>
      </c>
    </row>
    <row r="59" spans="1:6" x14ac:dyDescent="0.25"/>
    <row r="60" spans="1:6" ht="28.5" customHeight="1" x14ac:dyDescent="0.25">
      <c r="A60" s="3" t="s">
        <v>139</v>
      </c>
      <c r="B60" s="693" t="s">
        <v>140</v>
      </c>
      <c r="C60" s="505"/>
      <c r="D60" s="505"/>
      <c r="E60" s="505"/>
      <c r="F60" s="505"/>
    </row>
    <row r="61" spans="1:6" ht="31.5" customHeight="1" x14ac:dyDescent="0.25">
      <c r="A61" s="3"/>
      <c r="B61" s="693" t="s">
        <v>141</v>
      </c>
      <c r="C61" s="693"/>
      <c r="D61" s="693"/>
      <c r="E61" s="693"/>
      <c r="F61" s="693"/>
    </row>
    <row r="62" spans="1:6" ht="15" customHeight="1" x14ac:dyDescent="0.25">
      <c r="A62" s="3"/>
      <c r="B62" s="750" t="s">
        <v>142</v>
      </c>
      <c r="C62" s="693"/>
      <c r="D62" s="693"/>
      <c r="E62" s="693"/>
      <c r="F62" s="693"/>
    </row>
    <row r="63" spans="1:6" ht="30" customHeight="1" x14ac:dyDescent="0.25">
      <c r="A63" s="3"/>
      <c r="B63" s="505" t="s">
        <v>143</v>
      </c>
      <c r="C63" s="505"/>
      <c r="D63" s="505"/>
      <c r="E63" s="505"/>
      <c r="F63" s="505"/>
    </row>
    <row r="64" spans="1:6" ht="15" customHeight="1" x14ac:dyDescent="0.25">
      <c r="A64" s="3"/>
      <c r="B64" s="524" t="s">
        <v>144</v>
      </c>
      <c r="C64" s="524"/>
      <c r="D64" s="524"/>
      <c r="E64" s="524"/>
      <c r="F64" s="524"/>
    </row>
    <row r="65" spans="1:6" ht="14.25" customHeight="1" x14ac:dyDescent="0.25">
      <c r="A65" s="3"/>
      <c r="B65" s="67"/>
      <c r="C65" s="45"/>
      <c r="D65" s="45"/>
      <c r="E65" s="45"/>
      <c r="F65" s="45"/>
    </row>
    <row r="66" spans="1:6" ht="36" x14ac:dyDescent="0.25">
      <c r="A66" s="3"/>
      <c r="B66" s="68"/>
      <c r="C66" s="69"/>
      <c r="D66" s="70" t="s">
        <v>145</v>
      </c>
      <c r="E66" s="71" t="s">
        <v>146</v>
      </c>
      <c r="F66" s="71" t="s">
        <v>147</v>
      </c>
    </row>
    <row r="67" spans="1:6" ht="22.8" x14ac:dyDescent="0.25">
      <c r="A67" s="49"/>
      <c r="B67" s="72" t="s">
        <v>148</v>
      </c>
      <c r="C67" s="73" t="s">
        <v>149</v>
      </c>
      <c r="D67" s="74">
        <v>4504</v>
      </c>
      <c r="E67" s="74">
        <v>22895</v>
      </c>
      <c r="F67" s="74">
        <v>6664</v>
      </c>
    </row>
    <row r="68" spans="1:6" ht="24.75" customHeight="1" x14ac:dyDescent="0.25">
      <c r="A68" s="3"/>
      <c r="B68" s="72" t="s">
        <v>150</v>
      </c>
      <c r="C68" s="73" t="s">
        <v>151</v>
      </c>
      <c r="D68" s="74">
        <v>4066</v>
      </c>
      <c r="E68" s="74">
        <v>18547</v>
      </c>
      <c r="F68" s="74">
        <v>4533</v>
      </c>
    </row>
    <row r="69" spans="1:6" ht="23.4" x14ac:dyDescent="0.25">
      <c r="A69" s="3"/>
      <c r="B69" s="72" t="s">
        <v>152</v>
      </c>
      <c r="C69" s="73" t="s">
        <v>153</v>
      </c>
      <c r="D69" s="74">
        <v>3239</v>
      </c>
      <c r="E69" s="74">
        <v>15786</v>
      </c>
      <c r="F69" s="74">
        <v>3766</v>
      </c>
    </row>
    <row r="70" spans="1:6" ht="23.4" x14ac:dyDescent="0.25">
      <c r="A70" s="3"/>
      <c r="B70" s="72" t="s">
        <v>154</v>
      </c>
      <c r="C70" s="73" t="s">
        <v>155</v>
      </c>
      <c r="D70" s="74">
        <v>3187</v>
      </c>
      <c r="E70" s="74">
        <v>15494</v>
      </c>
      <c r="F70" s="74">
        <v>3489</v>
      </c>
    </row>
    <row r="71" spans="1:6" ht="23.4" x14ac:dyDescent="0.25">
      <c r="A71" s="3"/>
      <c r="B71" s="72" t="s">
        <v>156</v>
      </c>
      <c r="C71" s="73" t="s">
        <v>157</v>
      </c>
      <c r="D71" s="74">
        <v>2790</v>
      </c>
      <c r="E71" s="74">
        <v>13924</v>
      </c>
      <c r="F71" s="74">
        <v>2781</v>
      </c>
    </row>
    <row r="72" spans="1:6" ht="23.4" x14ac:dyDescent="0.25">
      <c r="A72" s="3"/>
      <c r="B72" s="72" t="s">
        <v>158</v>
      </c>
      <c r="C72" s="73" t="s">
        <v>159</v>
      </c>
      <c r="D72" s="74">
        <v>1686</v>
      </c>
      <c r="E72" s="74">
        <v>9342</v>
      </c>
      <c r="F72" s="74">
        <v>1964</v>
      </c>
    </row>
    <row r="73" spans="1:6" ht="23.4" x14ac:dyDescent="0.25">
      <c r="A73" s="3"/>
      <c r="B73" s="72" t="s">
        <v>160</v>
      </c>
      <c r="C73" s="73" t="s">
        <v>161</v>
      </c>
      <c r="D73" s="74">
        <v>2806</v>
      </c>
      <c r="E73" s="74">
        <v>13110</v>
      </c>
      <c r="F73" s="74">
        <v>2529</v>
      </c>
    </row>
    <row r="74" spans="1:6" ht="34.799999999999997" x14ac:dyDescent="0.25">
      <c r="A74" s="3"/>
      <c r="B74" s="72" t="s">
        <v>162</v>
      </c>
      <c r="C74" s="73" t="s">
        <v>163</v>
      </c>
      <c r="D74" s="74">
        <v>85</v>
      </c>
      <c r="E74" s="74">
        <v>521</v>
      </c>
      <c r="F74" s="74">
        <v>74</v>
      </c>
    </row>
    <row r="75" spans="1:6" ht="68.400000000000006" x14ac:dyDescent="0.25">
      <c r="A75" s="3"/>
      <c r="B75" s="72" t="s">
        <v>164</v>
      </c>
      <c r="C75" s="73" t="s">
        <v>165</v>
      </c>
      <c r="D75" s="75">
        <v>0.48</v>
      </c>
      <c r="E75" s="75">
        <v>0.47</v>
      </c>
      <c r="F75" s="75">
        <v>0.34</v>
      </c>
    </row>
    <row r="76" spans="1:6" ht="46.2" x14ac:dyDescent="0.25">
      <c r="A76" s="3"/>
      <c r="B76" s="72" t="s">
        <v>166</v>
      </c>
      <c r="C76" s="73" t="s">
        <v>167</v>
      </c>
      <c r="D76" s="76">
        <v>10593.21</v>
      </c>
      <c r="E76" s="76">
        <v>10093.57</v>
      </c>
      <c r="F76" s="76">
        <v>5879.93</v>
      </c>
    </row>
    <row r="77" spans="1:6" ht="23.4" x14ac:dyDescent="0.25">
      <c r="A77" s="3"/>
      <c r="B77" s="77" t="s">
        <v>168</v>
      </c>
      <c r="C77" s="78" t="s">
        <v>169</v>
      </c>
      <c r="D77" s="76">
        <v>9095.1200000000008</v>
      </c>
      <c r="E77" s="76">
        <v>7674.36</v>
      </c>
      <c r="F77" s="76">
        <v>3947.28</v>
      </c>
    </row>
    <row r="78" spans="1:6" ht="36.75" customHeight="1" x14ac:dyDescent="0.25">
      <c r="A78" s="3"/>
      <c r="B78" s="72" t="s">
        <v>170</v>
      </c>
      <c r="C78" s="73" t="s">
        <v>171</v>
      </c>
      <c r="D78" s="76">
        <v>3365.04</v>
      </c>
      <c r="E78" s="76">
        <v>4342.67</v>
      </c>
      <c r="F78" s="76">
        <v>3868.48</v>
      </c>
    </row>
    <row r="79" spans="1:6" ht="34.799999999999997" x14ac:dyDescent="0.25">
      <c r="A79" s="3"/>
      <c r="B79" s="72" t="s">
        <v>172</v>
      </c>
      <c r="C79" s="73" t="s">
        <v>173</v>
      </c>
      <c r="D79" s="76">
        <v>3259.46</v>
      </c>
      <c r="E79" s="76">
        <v>4154.57</v>
      </c>
      <c r="F79" s="76">
        <v>3809.71</v>
      </c>
    </row>
    <row r="80" spans="1:6" x14ac:dyDescent="0.25"/>
    <row r="81" spans="1:6" ht="42.75" customHeight="1" x14ac:dyDescent="0.25">
      <c r="A81" s="3" t="s">
        <v>174</v>
      </c>
      <c r="B81" s="578" t="s">
        <v>175</v>
      </c>
      <c r="C81" s="510"/>
      <c r="D81" s="510"/>
      <c r="E81" s="510"/>
      <c r="F81" s="510"/>
    </row>
    <row r="82" spans="1:6" ht="13.5" customHeight="1" x14ac:dyDescent="0.25">
      <c r="A82" s="3"/>
      <c r="B82" s="510" t="s">
        <v>176</v>
      </c>
      <c r="C82" s="578"/>
      <c r="D82" s="578"/>
      <c r="E82" s="578"/>
      <c r="F82" s="578"/>
    </row>
    <row r="83" spans="1:6" s="6" customFormat="1" ht="24.75" customHeight="1" x14ac:dyDescent="0.25">
      <c r="A83" s="49"/>
      <c r="B83" s="510" t="s">
        <v>177</v>
      </c>
      <c r="C83" s="578"/>
      <c r="D83" s="578"/>
      <c r="E83" s="578"/>
      <c r="F83" s="578"/>
    </row>
    <row r="84" spans="1:6" s="6" customFormat="1" ht="23.25" customHeight="1" x14ac:dyDescent="0.25">
      <c r="A84" s="49"/>
      <c r="B84" s="745" t="s">
        <v>115</v>
      </c>
      <c r="C84" s="695"/>
      <c r="D84" s="695"/>
      <c r="E84" s="695"/>
      <c r="F84" s="695"/>
    </row>
    <row r="85" spans="1:6" ht="36" x14ac:dyDescent="0.25">
      <c r="A85" s="3"/>
      <c r="B85" s="68"/>
      <c r="C85" s="69"/>
      <c r="D85" s="71" t="s">
        <v>178</v>
      </c>
      <c r="E85" s="71" t="s">
        <v>179</v>
      </c>
      <c r="F85" s="71" t="s">
        <v>147</v>
      </c>
    </row>
    <row r="86" spans="1:6" ht="49.5" customHeight="1" x14ac:dyDescent="0.25">
      <c r="A86" s="3"/>
      <c r="B86" s="79" t="s">
        <v>180</v>
      </c>
      <c r="C86" s="73" t="s">
        <v>181</v>
      </c>
      <c r="D86" s="74">
        <v>330</v>
      </c>
      <c r="E86" s="74">
        <v>1604</v>
      </c>
      <c r="F86" s="74">
        <v>312</v>
      </c>
    </row>
    <row r="87" spans="1:6" ht="23.4" x14ac:dyDescent="0.25">
      <c r="A87" s="3"/>
      <c r="B87" s="79" t="s">
        <v>182</v>
      </c>
      <c r="C87" s="73" t="s">
        <v>183</v>
      </c>
      <c r="D87" s="80">
        <v>3024.86</v>
      </c>
      <c r="E87" s="80">
        <v>2875.06</v>
      </c>
      <c r="F87" s="80">
        <v>1093.6500000000001</v>
      </c>
    </row>
    <row r="88" spans="1:6" ht="34.799999999999997" x14ac:dyDescent="0.25">
      <c r="A88" s="3"/>
      <c r="B88" s="79" t="s">
        <v>184</v>
      </c>
      <c r="C88" s="73" t="s">
        <v>185</v>
      </c>
      <c r="D88" s="74">
        <v>31</v>
      </c>
      <c r="E88" s="74">
        <v>156</v>
      </c>
      <c r="F88" s="74">
        <v>4</v>
      </c>
    </row>
    <row r="89" spans="1:6" ht="34.799999999999997" x14ac:dyDescent="0.25">
      <c r="A89" s="3"/>
      <c r="B89" s="79" t="s">
        <v>186</v>
      </c>
      <c r="C89" s="73" t="s">
        <v>187</v>
      </c>
      <c r="D89" s="81">
        <v>11728.39</v>
      </c>
      <c r="E89" s="81">
        <v>11937.01</v>
      </c>
      <c r="F89" s="81">
        <v>11762.3</v>
      </c>
    </row>
    <row r="90" spans="1:6" x14ac:dyDescent="0.25">
      <c r="A90" s="1"/>
    </row>
    <row r="91" spans="1:6" s="83" customFormat="1" ht="27" customHeight="1" x14ac:dyDescent="0.25">
      <c r="A91" s="15"/>
      <c r="B91" s="82"/>
      <c r="C91" s="746" t="s">
        <v>188</v>
      </c>
      <c r="D91" s="571"/>
      <c r="E91" s="571"/>
      <c r="F91" s="571"/>
    </row>
    <row r="92" spans="1:6" s="83" customFormat="1" ht="14.25" customHeight="1" x14ac:dyDescent="0.25">
      <c r="A92" s="15"/>
      <c r="B92" s="82"/>
      <c r="C92" s="84" t="s">
        <v>189</v>
      </c>
      <c r="D92" s="85"/>
      <c r="E92" s="85"/>
      <c r="F92" s="85"/>
    </row>
    <row r="93" spans="1:6" s="83" customFormat="1" ht="29.25" customHeight="1" x14ac:dyDescent="0.25">
      <c r="A93" s="15"/>
      <c r="B93" s="82"/>
      <c r="C93" s="744" t="s">
        <v>190</v>
      </c>
      <c r="D93" s="744"/>
      <c r="E93" s="744"/>
      <c r="F93" s="744"/>
    </row>
    <row r="94" spans="1:6" s="83" customFormat="1" ht="14.25" customHeight="1" x14ac:dyDescent="0.25">
      <c r="A94" s="15"/>
      <c r="B94" s="82"/>
      <c r="C94" s="741" t="s">
        <v>191</v>
      </c>
      <c r="D94" s="744"/>
      <c r="E94" s="744"/>
      <c r="F94" s="744"/>
    </row>
    <row r="95" spans="1:6" s="83" customFormat="1" ht="14.25" customHeight="1" x14ac:dyDescent="0.25">
      <c r="A95" s="15"/>
      <c r="B95" s="82"/>
      <c r="C95" s="741" t="s">
        <v>192</v>
      </c>
      <c r="D95" s="744"/>
      <c r="E95" s="744"/>
      <c r="F95" s="744"/>
    </row>
    <row r="96" spans="1:6" s="83" customFormat="1" ht="14.25" customHeight="1" x14ac:dyDescent="0.25">
      <c r="A96" s="15"/>
      <c r="B96" s="82"/>
      <c r="C96" s="741" t="s">
        <v>193</v>
      </c>
      <c r="D96" s="741"/>
      <c r="E96" s="741"/>
      <c r="F96" s="741"/>
    </row>
    <row r="97" spans="1:7" s="83" customFormat="1" ht="14.25" customHeight="1" x14ac:dyDescent="0.25">
      <c r="A97" s="15"/>
      <c r="B97" s="82"/>
      <c r="C97" s="741" t="s">
        <v>194</v>
      </c>
      <c r="D97" s="744"/>
      <c r="E97" s="744"/>
      <c r="F97" s="744"/>
    </row>
    <row r="98" spans="1:7" s="83" customFormat="1" ht="14.25" customHeight="1" x14ac:dyDescent="0.25">
      <c r="A98" s="15"/>
      <c r="B98" s="82"/>
      <c r="C98" s="741" t="s">
        <v>195</v>
      </c>
      <c r="D98" s="741"/>
      <c r="E98" s="741"/>
      <c r="F98" s="741"/>
    </row>
    <row r="99" spans="1:7" s="83" customFormat="1" ht="14.25" customHeight="1" x14ac:dyDescent="0.25">
      <c r="A99" s="15"/>
      <c r="B99" s="82"/>
      <c r="C99" s="741" t="s">
        <v>196</v>
      </c>
      <c r="D99" s="741"/>
      <c r="E99" s="741"/>
      <c r="F99" s="741"/>
    </row>
    <row r="100" spans="1:7" s="83" customFormat="1" ht="27.75" customHeight="1" x14ac:dyDescent="0.25">
      <c r="A100" s="15"/>
      <c r="B100" s="82"/>
      <c r="C100" s="741" t="s">
        <v>197</v>
      </c>
      <c r="D100" s="741"/>
      <c r="E100" s="741"/>
      <c r="F100" s="741"/>
    </row>
    <row r="101" spans="1:7" s="83" customFormat="1" x14ac:dyDescent="0.25">
      <c r="A101" s="15"/>
      <c r="B101" s="82"/>
      <c r="C101" s="651" t="s">
        <v>198</v>
      </c>
      <c r="D101" s="651"/>
      <c r="E101" s="651"/>
      <c r="F101" s="651"/>
    </row>
    <row r="102" spans="1:7" s="83" customFormat="1" x14ac:dyDescent="0.25">
      <c r="A102" s="86"/>
      <c r="B102" s="87"/>
      <c r="C102" s="87"/>
      <c r="D102" s="87"/>
      <c r="E102" s="87"/>
      <c r="F102" s="87"/>
    </row>
    <row r="103" spans="1:7" ht="53.25" customHeight="1" x14ac:dyDescent="0.25">
      <c r="A103" s="15" t="s">
        <v>199</v>
      </c>
      <c r="B103" s="648" t="s">
        <v>200</v>
      </c>
      <c r="C103" s="643"/>
      <c r="D103" s="643"/>
      <c r="E103" s="643"/>
      <c r="F103" s="88">
        <v>3272</v>
      </c>
    </row>
    <row r="104" spans="1:7" s="44" customFormat="1" ht="66" customHeight="1" x14ac:dyDescent="0.25">
      <c r="A104" s="89"/>
      <c r="B104" s="742"/>
      <c r="C104" s="742"/>
      <c r="D104" s="742"/>
      <c r="E104" s="742"/>
      <c r="F104" s="743"/>
      <c r="G104" s="87"/>
    </row>
    <row r="105" spans="1:7" s="44" customFormat="1" ht="28.5" customHeight="1" x14ac:dyDescent="0.25">
      <c r="A105" s="729" t="s">
        <v>201</v>
      </c>
      <c r="B105" s="729"/>
      <c r="C105" s="729"/>
      <c r="D105" s="729"/>
      <c r="E105" s="729"/>
      <c r="F105" s="729"/>
      <c r="G105" s="87"/>
    </row>
    <row r="106" spans="1:7" s="44" customFormat="1" ht="32.25" customHeight="1" x14ac:dyDescent="0.25">
      <c r="A106" s="572" t="s">
        <v>202</v>
      </c>
      <c r="B106" s="572"/>
      <c r="C106" s="572"/>
      <c r="D106" s="572"/>
      <c r="E106" s="572"/>
      <c r="F106" s="572"/>
      <c r="G106" s="87"/>
    </row>
    <row r="107" spans="1:7" s="44" customFormat="1" ht="47.25" customHeight="1" thickBot="1" x14ac:dyDescent="0.3">
      <c r="A107" s="572" t="s">
        <v>203</v>
      </c>
      <c r="B107" s="729"/>
      <c r="C107" s="729"/>
      <c r="D107" s="729"/>
      <c r="E107" s="729"/>
      <c r="F107" s="729"/>
      <c r="G107" s="87"/>
    </row>
    <row r="108" spans="1:7" s="44" customFormat="1" ht="66" customHeight="1" x14ac:dyDescent="0.25">
      <c r="A108" s="730"/>
      <c r="B108" s="731" t="s">
        <v>204</v>
      </c>
      <c r="C108" s="732"/>
      <c r="D108" s="735" t="s">
        <v>205</v>
      </c>
      <c r="E108" s="737" t="s">
        <v>206</v>
      </c>
      <c r="F108" s="739" t="s">
        <v>207</v>
      </c>
      <c r="G108" s="87"/>
    </row>
    <row r="109" spans="1:7" s="44" customFormat="1" ht="80.25" customHeight="1" thickBot="1" x14ac:dyDescent="0.3">
      <c r="A109" s="730"/>
      <c r="B109" s="733"/>
      <c r="C109" s="734"/>
      <c r="D109" s="736"/>
      <c r="E109" s="738"/>
      <c r="F109" s="740"/>
      <c r="G109" s="87"/>
    </row>
    <row r="110" spans="1:7" s="44" customFormat="1" ht="66" customHeight="1" x14ac:dyDescent="0.25">
      <c r="A110" s="89"/>
      <c r="B110" s="90" t="s">
        <v>148</v>
      </c>
      <c r="C110" s="91" t="s">
        <v>208</v>
      </c>
      <c r="D110" s="92">
        <v>2040</v>
      </c>
      <c r="E110" s="93">
        <v>0.623471883</v>
      </c>
      <c r="F110" s="94">
        <v>22275.53</v>
      </c>
      <c r="G110" s="87"/>
    </row>
    <row r="111" spans="1:7" s="44" customFormat="1" ht="56.25" customHeight="1" x14ac:dyDescent="0.25">
      <c r="A111" s="89"/>
      <c r="B111" s="90" t="s">
        <v>150</v>
      </c>
      <c r="C111" s="95" t="s">
        <v>209</v>
      </c>
      <c r="D111" s="96">
        <v>2040</v>
      </c>
      <c r="E111" s="97">
        <v>0.623471883</v>
      </c>
      <c r="F111" s="98">
        <v>21604.59</v>
      </c>
      <c r="G111" s="87"/>
    </row>
    <row r="112" spans="1:7" s="44" customFormat="1" ht="33" customHeight="1" x14ac:dyDescent="0.25">
      <c r="A112" s="89"/>
      <c r="B112" s="90" t="s">
        <v>152</v>
      </c>
      <c r="C112" s="99" t="s">
        <v>210</v>
      </c>
      <c r="D112" s="100">
        <v>12</v>
      </c>
      <c r="E112" s="97">
        <v>3.6674820000000001E-3</v>
      </c>
      <c r="F112" s="98">
        <v>2309.5</v>
      </c>
      <c r="G112" s="87"/>
    </row>
    <row r="113" spans="1:256" s="44" customFormat="1" ht="35.25" customHeight="1" x14ac:dyDescent="0.25">
      <c r="A113" s="89"/>
      <c r="B113" s="90" t="s">
        <v>154</v>
      </c>
      <c r="C113" s="99" t="s">
        <v>211</v>
      </c>
      <c r="D113" s="96">
        <v>84</v>
      </c>
      <c r="E113" s="97">
        <v>2.5672371999999999E-2</v>
      </c>
      <c r="F113" s="98">
        <v>16227.91</v>
      </c>
      <c r="G113" s="87"/>
    </row>
    <row r="114" spans="1:256" s="44" customFormat="1" ht="36.75" customHeight="1" x14ac:dyDescent="0.25">
      <c r="A114" s="89"/>
      <c r="B114" s="90" t="s">
        <v>156</v>
      </c>
      <c r="C114" s="99" t="s">
        <v>212</v>
      </c>
      <c r="D114" s="96">
        <v>205</v>
      </c>
      <c r="E114" s="97">
        <v>6.2652812000000002E-2</v>
      </c>
      <c r="F114" s="98">
        <v>20256.47</v>
      </c>
      <c r="G114" s="101"/>
      <c r="H114" s="102"/>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c r="CZ114" s="98"/>
      <c r="DA114" s="98"/>
      <c r="DB114" s="98"/>
      <c r="DC114" s="98"/>
      <c r="DD114" s="98"/>
      <c r="DE114" s="98"/>
      <c r="DF114" s="98"/>
      <c r="DG114" s="98"/>
      <c r="DH114" s="98"/>
      <c r="DI114" s="98"/>
      <c r="DJ114" s="98"/>
      <c r="DK114" s="98"/>
      <c r="DL114" s="98"/>
      <c r="DM114" s="98"/>
      <c r="DN114" s="98"/>
      <c r="DO114" s="98"/>
      <c r="DP114" s="98"/>
      <c r="DQ114" s="98"/>
      <c r="DR114" s="98"/>
      <c r="DS114" s="98"/>
      <c r="DT114" s="98"/>
      <c r="DU114" s="98"/>
      <c r="DV114" s="98"/>
      <c r="DW114" s="98"/>
      <c r="DX114" s="98"/>
      <c r="DY114" s="98"/>
      <c r="DZ114" s="98"/>
      <c r="EA114" s="98"/>
      <c r="EB114" s="98"/>
      <c r="EC114" s="98"/>
      <c r="ED114" s="98"/>
      <c r="EE114" s="98"/>
      <c r="EF114" s="98"/>
      <c r="EG114" s="98"/>
      <c r="EH114" s="98"/>
      <c r="EI114" s="98"/>
      <c r="EJ114" s="98"/>
      <c r="EK114" s="98"/>
      <c r="EL114" s="98"/>
      <c r="EM114" s="98"/>
      <c r="EN114" s="98"/>
      <c r="EO114" s="98"/>
      <c r="EP114" s="98"/>
      <c r="EQ114" s="98"/>
      <c r="ER114" s="98"/>
      <c r="ES114" s="98"/>
      <c r="ET114" s="98"/>
      <c r="EU114" s="98"/>
      <c r="EV114" s="98"/>
      <c r="EW114" s="98"/>
      <c r="EX114" s="98"/>
      <c r="EY114" s="98"/>
      <c r="EZ114" s="98"/>
      <c r="FA114" s="98"/>
      <c r="FB114" s="98"/>
      <c r="FC114" s="98"/>
      <c r="FD114" s="98"/>
      <c r="FE114" s="98"/>
      <c r="FF114" s="98"/>
      <c r="FG114" s="98"/>
      <c r="FH114" s="98"/>
      <c r="FI114" s="98"/>
      <c r="FJ114" s="98"/>
      <c r="FK114" s="98"/>
      <c r="FL114" s="98"/>
      <c r="FM114" s="98"/>
      <c r="FN114" s="98"/>
      <c r="FO114" s="98"/>
      <c r="FP114" s="98"/>
      <c r="FQ114" s="98"/>
      <c r="FR114" s="98"/>
      <c r="FS114" s="98"/>
      <c r="FT114" s="98"/>
      <c r="FU114" s="98"/>
      <c r="FV114" s="98"/>
      <c r="FW114" s="98"/>
      <c r="FX114" s="98"/>
      <c r="FY114" s="98"/>
      <c r="FZ114" s="98"/>
      <c r="GA114" s="98"/>
      <c r="GB114" s="98"/>
      <c r="GC114" s="98"/>
      <c r="GD114" s="98"/>
      <c r="GE114" s="98"/>
      <c r="GF114" s="98"/>
      <c r="GG114" s="98"/>
      <c r="GH114" s="98"/>
      <c r="GI114" s="98"/>
      <c r="GJ114" s="98"/>
      <c r="GK114" s="98"/>
      <c r="GL114" s="98"/>
      <c r="GM114" s="98"/>
      <c r="GN114" s="98"/>
      <c r="GO114" s="98"/>
      <c r="GP114" s="98"/>
      <c r="GQ114" s="98"/>
      <c r="GR114" s="98"/>
      <c r="GS114" s="98"/>
      <c r="GT114" s="98"/>
      <c r="GU114" s="98"/>
      <c r="GV114" s="98"/>
      <c r="GW114" s="98"/>
      <c r="GX114" s="98"/>
      <c r="GY114" s="98"/>
      <c r="GZ114" s="98"/>
      <c r="HA114" s="98"/>
      <c r="HB114" s="98"/>
      <c r="HC114" s="98"/>
      <c r="HD114" s="98"/>
      <c r="HE114" s="98"/>
      <c r="HF114" s="98"/>
      <c r="HG114" s="98"/>
      <c r="HH114" s="98"/>
      <c r="HI114" s="98"/>
      <c r="HJ114" s="98"/>
      <c r="HK114" s="98"/>
      <c r="HL114" s="98"/>
      <c r="HM114" s="98"/>
      <c r="HN114" s="98"/>
      <c r="HO114" s="98"/>
      <c r="HP114" s="98"/>
      <c r="HQ114" s="98"/>
      <c r="HR114" s="98"/>
      <c r="HS114" s="98"/>
      <c r="HT114" s="98"/>
      <c r="HU114" s="98"/>
      <c r="HV114" s="98"/>
      <c r="HW114" s="98"/>
      <c r="HX114" s="98"/>
      <c r="HY114" s="98"/>
      <c r="HZ114" s="98"/>
      <c r="IA114" s="98"/>
      <c r="IB114" s="98"/>
      <c r="IC114" s="98"/>
      <c r="ID114" s="98"/>
      <c r="IE114" s="98"/>
      <c r="IF114" s="98"/>
      <c r="IG114" s="98"/>
      <c r="IH114" s="98"/>
      <c r="II114" s="98"/>
      <c r="IJ114" s="98"/>
      <c r="IK114" s="98"/>
      <c r="IL114" s="98"/>
      <c r="IM114" s="98"/>
      <c r="IN114" s="98"/>
      <c r="IO114" s="98"/>
      <c r="IP114" s="98"/>
      <c r="IQ114" s="98"/>
      <c r="IR114" s="98"/>
      <c r="IS114" s="98"/>
      <c r="IT114" s="98"/>
      <c r="IU114" s="98"/>
      <c r="IV114" s="98"/>
    </row>
    <row r="115" spans="1:256" x14ac:dyDescent="0.25">
      <c r="A115" s="3"/>
      <c r="B115" s="46"/>
      <c r="C115" s="46"/>
      <c r="D115" s="46"/>
      <c r="E115" s="46"/>
    </row>
    <row r="116" spans="1:256" ht="18.75" customHeight="1" x14ac:dyDescent="0.25">
      <c r="B116" s="728" t="s">
        <v>213</v>
      </c>
      <c r="C116" s="505"/>
      <c r="D116" s="505"/>
      <c r="E116" s="505"/>
      <c r="F116" s="505"/>
    </row>
    <row r="117" spans="1:256" ht="15" customHeight="1" x14ac:dyDescent="0.25">
      <c r="B117" s="103"/>
      <c r="C117" s="693" t="s">
        <v>214</v>
      </c>
      <c r="D117" s="505"/>
      <c r="E117" s="505"/>
      <c r="F117" s="505"/>
    </row>
    <row r="118" spans="1:256" ht="12" customHeight="1" x14ac:dyDescent="0.25">
      <c r="B118" s="103"/>
      <c r="C118" s="45"/>
      <c r="D118" s="45"/>
      <c r="E118" s="45"/>
      <c r="F118" s="45"/>
    </row>
    <row r="119" spans="1:256" ht="26.25" customHeight="1" x14ac:dyDescent="0.25">
      <c r="A119" s="3" t="s">
        <v>215</v>
      </c>
      <c r="B119" s="505" t="s">
        <v>216</v>
      </c>
      <c r="C119" s="505"/>
      <c r="D119" s="505"/>
      <c r="E119" s="505"/>
      <c r="F119" s="505"/>
    </row>
    <row r="120" spans="1:256" ht="14.25" customHeight="1" x14ac:dyDescent="0.25">
      <c r="A120" s="3"/>
      <c r="B120" s="45"/>
      <c r="C120" s="45"/>
      <c r="D120" s="45"/>
      <c r="E120" s="45"/>
      <c r="F120" s="45"/>
    </row>
    <row r="121" spans="1:256" x14ac:dyDescent="0.25">
      <c r="A121" s="27" t="s">
        <v>69</v>
      </c>
      <c r="B121" s="723" t="s">
        <v>217</v>
      </c>
      <c r="C121" s="723"/>
      <c r="D121" s="723"/>
      <c r="E121" s="29"/>
    </row>
    <row r="122" spans="1:256" x14ac:dyDescent="0.25">
      <c r="A122" s="27"/>
      <c r="B122" s="723" t="s">
        <v>218</v>
      </c>
      <c r="C122" s="723"/>
      <c r="D122" s="723"/>
      <c r="E122" s="29"/>
    </row>
    <row r="123" spans="1:256" x14ac:dyDescent="0.25">
      <c r="A123" s="27"/>
      <c r="B123" s="723" t="s">
        <v>219</v>
      </c>
      <c r="C123" s="723"/>
      <c r="D123" s="723"/>
      <c r="E123" s="29"/>
    </row>
    <row r="124" spans="1:256" x14ac:dyDescent="0.25"/>
    <row r="125" spans="1:256" ht="40.5" customHeight="1" x14ac:dyDescent="0.25">
      <c r="A125" s="3"/>
      <c r="B125" s="529" t="s">
        <v>220</v>
      </c>
      <c r="C125" s="682"/>
      <c r="D125" s="682"/>
      <c r="E125" s="683"/>
      <c r="F125" s="104">
        <v>353</v>
      </c>
    </row>
    <row r="126" spans="1:256" x14ac:dyDescent="0.25">
      <c r="B126" s="45"/>
      <c r="C126" s="105"/>
      <c r="D126" s="45"/>
      <c r="E126" s="45"/>
      <c r="F126" s="12"/>
    </row>
    <row r="127" spans="1:256" ht="25.5" customHeight="1" x14ac:dyDescent="0.25">
      <c r="A127" s="3"/>
      <c r="B127" s="529" t="s">
        <v>221</v>
      </c>
      <c r="C127" s="682"/>
      <c r="D127" s="682"/>
      <c r="E127" s="683"/>
      <c r="F127" s="106">
        <v>4748.8100000000004</v>
      </c>
    </row>
    <row r="128" spans="1:256" x14ac:dyDescent="0.25">
      <c r="F128" s="107"/>
    </row>
    <row r="129" spans="1:6" ht="26.25" customHeight="1" x14ac:dyDescent="0.25">
      <c r="A129" s="3"/>
      <c r="B129" s="529" t="s">
        <v>222</v>
      </c>
      <c r="C129" s="682"/>
      <c r="D129" s="682"/>
      <c r="E129" s="683"/>
      <c r="F129" s="106">
        <v>1676329.01</v>
      </c>
    </row>
    <row r="130" spans="1:6" ht="26.25" customHeight="1" x14ac:dyDescent="0.25">
      <c r="A130" s="3"/>
      <c r="B130" s="5"/>
      <c r="C130" s="5"/>
      <c r="D130" s="5"/>
      <c r="E130" s="5"/>
      <c r="F130" s="108"/>
    </row>
    <row r="131" spans="1:6" ht="12.75" customHeight="1" x14ac:dyDescent="0.25">
      <c r="A131" s="3" t="s">
        <v>223</v>
      </c>
      <c r="B131" s="505" t="s">
        <v>224</v>
      </c>
      <c r="C131" s="505"/>
      <c r="D131" s="505"/>
      <c r="E131" s="505"/>
      <c r="F131" s="505"/>
    </row>
    <row r="132" spans="1:6" ht="12.75" customHeight="1" x14ac:dyDescent="0.25">
      <c r="A132" s="3"/>
      <c r="B132" s="45"/>
      <c r="C132" s="45"/>
      <c r="D132" s="45"/>
      <c r="E132" s="45"/>
      <c r="F132" s="45"/>
    </row>
    <row r="133" spans="1:6" x14ac:dyDescent="0.25">
      <c r="A133" s="27"/>
      <c r="B133" s="723" t="s">
        <v>225</v>
      </c>
      <c r="C133" s="726"/>
      <c r="D133" s="726"/>
      <c r="E133" s="12"/>
    </row>
    <row r="134" spans="1:6" x14ac:dyDescent="0.25">
      <c r="A134" s="27"/>
      <c r="B134" s="723" t="s">
        <v>226</v>
      </c>
      <c r="C134" s="726"/>
      <c r="D134" s="726"/>
      <c r="E134" s="12"/>
    </row>
    <row r="135" spans="1:6" x14ac:dyDescent="0.25">
      <c r="A135" s="27"/>
      <c r="B135" s="727" t="s">
        <v>227</v>
      </c>
      <c r="C135" s="603"/>
      <c r="D135" s="603"/>
      <c r="E135" s="12"/>
    </row>
    <row r="136" spans="1:6" x14ac:dyDescent="0.25">
      <c r="A136" s="27"/>
      <c r="B136" s="727" t="s">
        <v>228</v>
      </c>
      <c r="C136" s="603"/>
      <c r="D136" s="603"/>
      <c r="E136" s="12"/>
    </row>
    <row r="137" spans="1:6" x14ac:dyDescent="0.25">
      <c r="A137" s="27"/>
      <c r="B137" s="713" t="s">
        <v>229</v>
      </c>
      <c r="C137" s="713"/>
      <c r="D137" s="713"/>
      <c r="E137" s="12"/>
    </row>
    <row r="138" spans="1:6" x14ac:dyDescent="0.25">
      <c r="A138" s="3"/>
      <c r="B138" s="679"/>
      <c r="C138" s="679"/>
      <c r="D138" s="679"/>
      <c r="E138" s="6"/>
    </row>
    <row r="139" spans="1:6" x14ac:dyDescent="0.25"/>
    <row r="140" spans="1:6" ht="15.6" x14ac:dyDescent="0.25">
      <c r="B140" s="111" t="s">
        <v>230</v>
      </c>
    </row>
    <row r="141" spans="1:6" ht="12.75" customHeight="1" x14ac:dyDescent="0.25">
      <c r="B141" s="111"/>
    </row>
    <row r="142" spans="1:6" x14ac:dyDescent="0.25">
      <c r="A142" s="3" t="s">
        <v>231</v>
      </c>
      <c r="B142" s="505" t="s">
        <v>232</v>
      </c>
      <c r="C142" s="505"/>
      <c r="D142" s="505"/>
      <c r="E142" s="505"/>
      <c r="F142" s="505"/>
    </row>
    <row r="143" spans="1:6" x14ac:dyDescent="0.25">
      <c r="A143" s="3"/>
      <c r="B143" s="45"/>
      <c r="C143" s="45"/>
      <c r="D143" s="45"/>
      <c r="E143" s="45"/>
      <c r="F143" s="45"/>
    </row>
    <row r="144" spans="1:6" x14ac:dyDescent="0.25">
      <c r="A144" s="27" t="s">
        <v>69</v>
      </c>
      <c r="B144" s="723" t="s">
        <v>233</v>
      </c>
      <c r="C144" s="726"/>
      <c r="D144" s="726"/>
      <c r="E144" s="12"/>
    </row>
    <row r="145" spans="1:6" x14ac:dyDescent="0.25">
      <c r="A145" s="27"/>
      <c r="B145" s="723" t="s">
        <v>234</v>
      </c>
      <c r="C145" s="726"/>
      <c r="D145" s="726"/>
      <c r="E145" s="12"/>
    </row>
    <row r="146" spans="1:6" x14ac:dyDescent="0.25">
      <c r="A146" s="27"/>
      <c r="B146" s="723" t="s">
        <v>226</v>
      </c>
      <c r="C146" s="726"/>
      <c r="D146" s="726"/>
      <c r="E146" s="12"/>
    </row>
    <row r="147" spans="1:6" x14ac:dyDescent="0.25">
      <c r="A147" s="27"/>
      <c r="B147" s="723" t="s">
        <v>235</v>
      </c>
      <c r="C147" s="726"/>
      <c r="D147" s="726"/>
      <c r="E147" s="12"/>
    </row>
    <row r="148" spans="1:6" x14ac:dyDescent="0.25">
      <c r="A148" s="27"/>
      <c r="B148" s="727" t="s">
        <v>236</v>
      </c>
      <c r="C148" s="603"/>
      <c r="D148" s="603"/>
      <c r="E148" s="12"/>
    </row>
    <row r="149" spans="1:6" x14ac:dyDescent="0.25">
      <c r="A149" s="27"/>
      <c r="B149" s="723" t="s">
        <v>237</v>
      </c>
      <c r="C149" s="726"/>
      <c r="D149" s="726"/>
      <c r="E149" s="12"/>
    </row>
    <row r="150" spans="1:6" x14ac:dyDescent="0.25">
      <c r="A150" s="27"/>
      <c r="B150" s="713" t="s">
        <v>229</v>
      </c>
      <c r="C150" s="713"/>
      <c r="D150" s="713"/>
      <c r="E150" s="12"/>
    </row>
    <row r="151" spans="1:6" x14ac:dyDescent="0.25">
      <c r="A151" s="3"/>
      <c r="B151" s="679"/>
      <c r="C151" s="679"/>
      <c r="D151" s="679"/>
      <c r="E151" s="6"/>
    </row>
    <row r="152" spans="1:6" x14ac:dyDescent="0.25"/>
    <row r="153" spans="1:6" x14ac:dyDescent="0.25">
      <c r="A153" s="3" t="s">
        <v>238</v>
      </c>
      <c r="B153" s="681" t="s">
        <v>239</v>
      </c>
      <c r="C153" s="681"/>
      <c r="D153" s="681"/>
      <c r="E153" s="681"/>
      <c r="F153" s="681"/>
    </row>
    <row r="154" spans="1:6" ht="18.75" customHeight="1" x14ac:dyDescent="0.25">
      <c r="A154" s="3"/>
      <c r="B154" s="113"/>
      <c r="C154" s="28" t="s">
        <v>240</v>
      </c>
      <c r="D154" s="114">
        <v>44211</v>
      </c>
      <c r="E154" s="115"/>
      <c r="F154" s="116"/>
    </row>
    <row r="155" spans="1:6" ht="22.5" customHeight="1" x14ac:dyDescent="0.25">
      <c r="A155" s="3"/>
      <c r="B155" s="113"/>
      <c r="C155" s="28" t="s">
        <v>241</v>
      </c>
      <c r="D155" s="117"/>
      <c r="E155" s="115"/>
      <c r="F155" s="6"/>
    </row>
    <row r="156" spans="1:6" ht="11.25" customHeight="1" x14ac:dyDescent="0.25">
      <c r="A156" s="3"/>
      <c r="B156" s="113"/>
      <c r="C156" s="28"/>
      <c r="D156" s="118"/>
      <c r="E156" s="115"/>
      <c r="F156" s="6"/>
    </row>
    <row r="157" spans="1:6" ht="12.75" customHeight="1" x14ac:dyDescent="0.25">
      <c r="A157" s="49"/>
      <c r="B157" s="13" t="s">
        <v>69</v>
      </c>
      <c r="C157" s="713" t="s">
        <v>242</v>
      </c>
      <c r="D157" s="17"/>
      <c r="E157" s="17"/>
      <c r="F157" s="6"/>
    </row>
    <row r="158" spans="1:6" x14ac:dyDescent="0.25">
      <c r="B158" s="17"/>
      <c r="C158" s="713"/>
    </row>
    <row r="159" spans="1:6" x14ac:dyDescent="0.25">
      <c r="B159" s="11"/>
      <c r="C159" s="11"/>
    </row>
    <row r="160" spans="1:6" x14ac:dyDescent="0.25">
      <c r="A160" s="3" t="s">
        <v>243</v>
      </c>
      <c r="B160" s="505" t="s">
        <v>244</v>
      </c>
      <c r="C160" s="505"/>
      <c r="D160" s="505"/>
      <c r="E160" s="505"/>
      <c r="F160" s="505"/>
    </row>
    <row r="161" spans="1:6" x14ac:dyDescent="0.25">
      <c r="A161" s="3"/>
      <c r="B161" s="45"/>
      <c r="C161" s="45"/>
      <c r="D161" s="45"/>
      <c r="E161" s="45"/>
      <c r="F161" s="45"/>
    </row>
    <row r="162" spans="1:6" x14ac:dyDescent="0.25">
      <c r="A162" s="3"/>
      <c r="B162" s="46"/>
      <c r="C162" s="119" t="s">
        <v>245</v>
      </c>
      <c r="D162" s="118"/>
      <c r="E162" s="120"/>
      <c r="F162" s="116"/>
    </row>
    <row r="163" spans="1:6" x14ac:dyDescent="0.25">
      <c r="A163" s="49"/>
      <c r="B163" s="46"/>
      <c r="C163" s="121"/>
      <c r="D163" s="118"/>
      <c r="E163" s="120"/>
      <c r="F163" s="116"/>
    </row>
    <row r="164" spans="1:6" x14ac:dyDescent="0.25">
      <c r="A164" s="3"/>
      <c r="B164" s="589"/>
      <c r="C164" s="589"/>
      <c r="D164" s="122"/>
      <c r="E164" s="123"/>
      <c r="F164" s="116"/>
    </row>
    <row r="165" spans="1:6" x14ac:dyDescent="0.25">
      <c r="A165" s="3"/>
      <c r="B165" s="124"/>
      <c r="C165" s="125" t="s">
        <v>246</v>
      </c>
      <c r="D165" s="29"/>
      <c r="E165" s="29"/>
      <c r="F165" s="116"/>
    </row>
    <row r="166" spans="1:6" x14ac:dyDescent="0.25">
      <c r="A166" s="3"/>
      <c r="B166" s="27"/>
      <c r="C166" s="126" t="s">
        <v>12</v>
      </c>
      <c r="D166" s="120"/>
    </row>
    <row r="167" spans="1:6" x14ac:dyDescent="0.25">
      <c r="B167" s="27"/>
      <c r="C167" s="28" t="s">
        <v>13</v>
      </c>
    </row>
    <row r="168" spans="1:6" x14ac:dyDescent="0.25">
      <c r="B168" s="6"/>
      <c r="C168" s="127" t="s">
        <v>247</v>
      </c>
    </row>
    <row r="169" spans="1:6" x14ac:dyDescent="0.25">
      <c r="B169" s="6"/>
      <c r="C169" s="128"/>
    </row>
    <row r="170" spans="1:6" x14ac:dyDescent="0.25"/>
    <row r="171" spans="1:6" x14ac:dyDescent="0.25">
      <c r="A171" s="3" t="s">
        <v>248</v>
      </c>
      <c r="B171" s="681" t="s">
        <v>249</v>
      </c>
      <c r="C171" s="681"/>
    </row>
    <row r="172" spans="1:6" x14ac:dyDescent="0.25">
      <c r="A172" s="3"/>
      <c r="B172" s="725" t="s">
        <v>250</v>
      </c>
      <c r="C172" s="725"/>
      <c r="D172" s="129"/>
    </row>
    <row r="173" spans="1:6" x14ac:dyDescent="0.25">
      <c r="A173" s="3"/>
      <c r="B173" s="725" t="s">
        <v>251</v>
      </c>
      <c r="C173" s="725"/>
      <c r="D173" s="130"/>
    </row>
    <row r="174" spans="1:6" x14ac:dyDescent="0.25"/>
    <row r="175" spans="1:6" ht="15.6" x14ac:dyDescent="0.25">
      <c r="B175" s="111" t="s">
        <v>252</v>
      </c>
    </row>
    <row r="176" spans="1:6" ht="20.25" customHeight="1" x14ac:dyDescent="0.25">
      <c r="B176" s="131" t="s">
        <v>253</v>
      </c>
    </row>
    <row r="177" spans="1:5" x14ac:dyDescent="0.25">
      <c r="A177" s="3" t="s">
        <v>254</v>
      </c>
      <c r="B177" s="569" t="s">
        <v>255</v>
      </c>
      <c r="C177" s="569"/>
    </row>
    <row r="178" spans="1:5" x14ac:dyDescent="0.25">
      <c r="A178" s="3"/>
      <c r="B178" s="659"/>
      <c r="C178" s="659"/>
      <c r="D178" s="659"/>
    </row>
    <row r="179" spans="1:5" x14ac:dyDescent="0.25">
      <c r="A179" s="27" t="s">
        <v>69</v>
      </c>
      <c r="B179" s="723" t="s">
        <v>256</v>
      </c>
      <c r="C179" s="723"/>
      <c r="D179" s="726"/>
      <c r="E179" s="29"/>
    </row>
    <row r="180" spans="1:5" x14ac:dyDescent="0.25">
      <c r="A180" s="27" t="s">
        <v>69</v>
      </c>
      <c r="B180" s="723" t="s">
        <v>257</v>
      </c>
      <c r="C180" s="723"/>
      <c r="D180" s="723"/>
      <c r="E180" s="29"/>
    </row>
    <row r="181" spans="1:5" x14ac:dyDescent="0.25">
      <c r="A181" s="27" t="s">
        <v>69</v>
      </c>
      <c r="B181" s="723" t="s">
        <v>258</v>
      </c>
      <c r="C181" s="723"/>
      <c r="D181" s="723"/>
      <c r="E181" s="29"/>
    </row>
    <row r="182" spans="1:5" x14ac:dyDescent="0.25">
      <c r="A182" s="27"/>
      <c r="B182" s="723" t="s">
        <v>259</v>
      </c>
      <c r="C182" s="723"/>
      <c r="D182" s="723"/>
      <c r="E182" s="29"/>
    </row>
    <row r="183" spans="1:5" x14ac:dyDescent="0.25">
      <c r="A183" s="27"/>
      <c r="B183" s="723" t="s">
        <v>260</v>
      </c>
      <c r="C183" s="723"/>
      <c r="D183" s="723"/>
      <c r="E183" s="29"/>
    </row>
    <row r="184" spans="1:5" x14ac:dyDescent="0.25">
      <c r="A184" s="27" t="s">
        <v>69</v>
      </c>
      <c r="B184" s="723" t="s">
        <v>261</v>
      </c>
      <c r="C184" s="723"/>
      <c r="D184" s="723"/>
      <c r="E184" s="29"/>
    </row>
    <row r="185" spans="1:5" x14ac:dyDescent="0.25">
      <c r="A185" s="27" t="s">
        <v>69</v>
      </c>
      <c r="B185" s="723" t="s">
        <v>262</v>
      </c>
      <c r="C185" s="723"/>
      <c r="D185" s="723"/>
      <c r="E185" s="29"/>
    </row>
    <row r="186" spans="1:5" x14ac:dyDescent="0.25">
      <c r="A186" s="27"/>
      <c r="B186" s="713" t="s">
        <v>229</v>
      </c>
      <c r="C186" s="713"/>
      <c r="D186" s="713"/>
      <c r="E186" s="6"/>
    </row>
    <row r="187" spans="1:5" x14ac:dyDescent="0.25">
      <c r="A187" s="3"/>
      <c r="B187" s="679"/>
      <c r="C187" s="679"/>
      <c r="D187" s="679"/>
      <c r="E187" s="6"/>
    </row>
    <row r="188" spans="1:5" x14ac:dyDescent="0.25"/>
    <row r="189" spans="1:5" x14ac:dyDescent="0.25">
      <c r="A189" s="3" t="s">
        <v>263</v>
      </c>
      <c r="B189" s="724" t="s">
        <v>264</v>
      </c>
      <c r="C189" s="724"/>
    </row>
    <row r="190" spans="1:5" x14ac:dyDescent="0.25">
      <c r="A190" s="3"/>
      <c r="B190" s="681"/>
      <c r="C190" s="681"/>
    </row>
    <row r="191" spans="1:5" x14ac:dyDescent="0.25">
      <c r="A191" s="27" t="s">
        <v>69</v>
      </c>
      <c r="B191" s="723" t="s">
        <v>265</v>
      </c>
      <c r="C191" s="723"/>
      <c r="D191" s="723"/>
      <c r="E191" s="29"/>
    </row>
    <row r="192" spans="1:5" x14ac:dyDescent="0.25">
      <c r="A192" s="27" t="s">
        <v>69</v>
      </c>
      <c r="B192" s="723" t="s">
        <v>266</v>
      </c>
      <c r="C192" s="723"/>
      <c r="D192" s="723"/>
      <c r="E192" s="29"/>
    </row>
    <row r="193" spans="1:6" x14ac:dyDescent="0.25">
      <c r="A193" s="27" t="s">
        <v>69</v>
      </c>
      <c r="B193" s="723" t="s">
        <v>267</v>
      </c>
      <c r="C193" s="723"/>
      <c r="D193" s="723"/>
      <c r="E193" s="29"/>
    </row>
    <row r="194" spans="1:6" x14ac:dyDescent="0.25">
      <c r="A194" s="27" t="s">
        <v>69</v>
      </c>
      <c r="B194" s="723" t="s">
        <v>268</v>
      </c>
      <c r="C194" s="723"/>
      <c r="D194" s="723"/>
      <c r="E194" s="29"/>
    </row>
    <row r="195" spans="1:6" x14ac:dyDescent="0.25">
      <c r="A195" s="27" t="s">
        <v>69</v>
      </c>
      <c r="B195" s="723" t="s">
        <v>269</v>
      </c>
      <c r="C195" s="723"/>
      <c r="D195" s="723"/>
      <c r="E195" s="29"/>
    </row>
    <row r="196" spans="1:6" x14ac:dyDescent="0.25">
      <c r="A196" s="27"/>
      <c r="B196" s="723" t="s">
        <v>270</v>
      </c>
      <c r="C196" s="723"/>
      <c r="D196" s="723"/>
      <c r="E196" s="29"/>
    </row>
    <row r="197" spans="1:6" x14ac:dyDescent="0.25">
      <c r="A197" s="27"/>
      <c r="B197" s="723" t="s">
        <v>271</v>
      </c>
      <c r="C197" s="723"/>
      <c r="D197" s="723"/>
      <c r="E197" s="29"/>
    </row>
    <row r="198" spans="1:6" x14ac:dyDescent="0.25">
      <c r="A198" s="27"/>
      <c r="B198" s="713" t="s">
        <v>229</v>
      </c>
      <c r="C198" s="713"/>
      <c r="D198" s="713"/>
      <c r="E198" s="12"/>
    </row>
    <row r="199" spans="1:6" x14ac:dyDescent="0.25">
      <c r="A199" s="3"/>
      <c r="B199" s="679"/>
      <c r="C199" s="679"/>
      <c r="D199" s="679"/>
      <c r="E199" s="6"/>
    </row>
    <row r="200" spans="1:6" x14ac:dyDescent="0.25"/>
    <row r="201" spans="1:6" x14ac:dyDescent="0.25">
      <c r="A201" s="3" t="s">
        <v>272</v>
      </c>
      <c r="B201" s="681" t="s">
        <v>273</v>
      </c>
      <c r="C201" s="681"/>
      <c r="D201" s="681"/>
      <c r="E201" s="681"/>
      <c r="F201" s="681"/>
    </row>
    <row r="202" spans="1:6" x14ac:dyDescent="0.25">
      <c r="A202" s="3"/>
      <c r="B202" s="722"/>
      <c r="C202" s="722"/>
      <c r="D202" s="133" t="s">
        <v>274</v>
      </c>
      <c r="E202" s="133" t="s">
        <v>275</v>
      </c>
    </row>
    <row r="203" spans="1:6" x14ac:dyDescent="0.25">
      <c r="A203" s="3"/>
      <c r="B203" s="721" t="s">
        <v>276</v>
      </c>
      <c r="C203" s="721"/>
      <c r="D203" s="27" t="s">
        <v>277</v>
      </c>
      <c r="E203" s="27"/>
    </row>
    <row r="204" spans="1:6" x14ac:dyDescent="0.25">
      <c r="A204" s="3"/>
      <c r="B204" s="721" t="s">
        <v>278</v>
      </c>
      <c r="C204" s="721"/>
      <c r="D204" s="27" t="s">
        <v>277</v>
      </c>
      <c r="E204" s="27"/>
    </row>
    <row r="205" spans="1:6" x14ac:dyDescent="0.25">
      <c r="A205" s="3"/>
      <c r="B205" s="721" t="s">
        <v>279</v>
      </c>
      <c r="C205" s="721"/>
      <c r="D205" s="27" t="s">
        <v>277</v>
      </c>
      <c r="E205" s="27"/>
    </row>
    <row r="206" spans="1:6" x14ac:dyDescent="0.25">
      <c r="A206" s="3"/>
      <c r="B206" s="721" t="s">
        <v>280</v>
      </c>
      <c r="C206" s="721"/>
      <c r="D206" s="27" t="s">
        <v>277</v>
      </c>
      <c r="E206" s="27"/>
    </row>
    <row r="207" spans="1:6" x14ac:dyDescent="0.25">
      <c r="A207" s="3"/>
      <c r="B207" s="721" t="s">
        <v>281</v>
      </c>
      <c r="C207" s="721"/>
      <c r="D207" s="27" t="s">
        <v>277</v>
      </c>
      <c r="E207" s="27"/>
    </row>
    <row r="208" spans="1:6" x14ac:dyDescent="0.25">
      <c r="A208" s="3"/>
      <c r="B208" s="721" t="s">
        <v>282</v>
      </c>
      <c r="C208" s="721"/>
      <c r="D208" s="27" t="s">
        <v>277</v>
      </c>
      <c r="E208" s="134"/>
    </row>
    <row r="209" spans="1:5" x14ac:dyDescent="0.25">
      <c r="A209" s="3"/>
      <c r="B209" s="721" t="s">
        <v>283</v>
      </c>
      <c r="C209" s="721"/>
      <c r="D209" s="27" t="s">
        <v>277</v>
      </c>
      <c r="E209" s="27"/>
    </row>
    <row r="210" spans="1:5" x14ac:dyDescent="0.25">
      <c r="A210" s="3"/>
      <c r="B210" s="721" t="s">
        <v>284</v>
      </c>
      <c r="C210" s="721"/>
      <c r="D210" s="27"/>
      <c r="E210" s="27"/>
    </row>
    <row r="211" spans="1:5" x14ac:dyDescent="0.25">
      <c r="A211" s="3"/>
      <c r="B211" s="721" t="s">
        <v>285</v>
      </c>
      <c r="C211" s="721"/>
      <c r="D211" s="27" t="s">
        <v>277</v>
      </c>
      <c r="E211" s="27"/>
    </row>
    <row r="212" spans="1:5" x14ac:dyDescent="0.25">
      <c r="A212" s="3"/>
      <c r="B212" s="721" t="s">
        <v>286</v>
      </c>
      <c r="C212" s="721"/>
      <c r="D212" s="27"/>
      <c r="E212" s="27"/>
    </row>
    <row r="213" spans="1:5" x14ac:dyDescent="0.25">
      <c r="A213" s="3"/>
      <c r="B213" s="721" t="s">
        <v>287</v>
      </c>
      <c r="C213" s="721"/>
      <c r="D213" s="27" t="s">
        <v>277</v>
      </c>
      <c r="E213" s="27"/>
    </row>
    <row r="214" spans="1:5" x14ac:dyDescent="0.25"/>
    <row r="215" spans="1:5" ht="50.25" customHeight="1" x14ac:dyDescent="0.25">
      <c r="A215" s="15" t="s">
        <v>288</v>
      </c>
      <c r="B215" s="571" t="s">
        <v>289</v>
      </c>
      <c r="C215" s="571"/>
      <c r="D215" s="571"/>
      <c r="E215" s="571"/>
    </row>
    <row r="216" spans="1:5" x14ac:dyDescent="0.25">
      <c r="B216" s="698" t="s">
        <v>290</v>
      </c>
      <c r="C216" s="698"/>
      <c r="D216" s="698"/>
      <c r="E216" s="698"/>
    </row>
    <row r="217" spans="1:5" x14ac:dyDescent="0.25">
      <c r="B217" s="698"/>
      <c r="C217" s="698"/>
      <c r="D217" s="698"/>
      <c r="E217" s="698"/>
    </row>
    <row r="218" spans="1:5" x14ac:dyDescent="0.25">
      <c r="B218" s="698"/>
      <c r="C218" s="698"/>
      <c r="D218" s="698"/>
      <c r="E218" s="698"/>
    </row>
    <row r="219" spans="1:5" x14ac:dyDescent="0.25">
      <c r="B219" s="698"/>
      <c r="C219" s="698"/>
      <c r="D219" s="698"/>
      <c r="E219" s="698"/>
    </row>
    <row r="220" spans="1:5" x14ac:dyDescent="0.25"/>
    <row r="221" spans="1:5" x14ac:dyDescent="0.25">
      <c r="B221" s="714" t="s">
        <v>291</v>
      </c>
      <c r="C221" s="714"/>
      <c r="D221" s="714"/>
      <c r="E221" s="714"/>
    </row>
    <row r="222" spans="1:5" x14ac:dyDescent="0.25">
      <c r="B222" s="136"/>
      <c r="C222" s="136"/>
      <c r="D222" s="136"/>
      <c r="E222" s="136"/>
    </row>
    <row r="223" spans="1:5" x14ac:dyDescent="0.25">
      <c r="B223" s="27"/>
      <c r="C223" s="137" t="s">
        <v>12</v>
      </c>
    </row>
    <row r="224" spans="1:5" x14ac:dyDescent="0.25">
      <c r="B224" s="138" t="s">
        <v>69</v>
      </c>
      <c r="C224" s="137" t="s">
        <v>13</v>
      </c>
    </row>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sheetData>
  <mergeCells count="148">
    <mergeCell ref="A1:F1"/>
    <mergeCell ref="B3:F3"/>
    <mergeCell ref="B4:F4"/>
    <mergeCell ref="B5:F5"/>
    <mergeCell ref="B6:F6"/>
    <mergeCell ref="B7:F7"/>
    <mergeCell ref="B14:F14"/>
    <mergeCell ref="D15:E15"/>
    <mergeCell ref="D16:E16"/>
    <mergeCell ref="D17:E17"/>
    <mergeCell ref="D18:E18"/>
    <mergeCell ref="B20:F20"/>
    <mergeCell ref="B8:F8"/>
    <mergeCell ref="B9:F9"/>
    <mergeCell ref="B10:F10"/>
    <mergeCell ref="B11:F11"/>
    <mergeCell ref="B12:F12"/>
    <mergeCell ref="B13:F13"/>
    <mergeCell ref="B29:F29"/>
    <mergeCell ref="B30:F30"/>
    <mergeCell ref="B31:F31"/>
    <mergeCell ref="B32:F32"/>
    <mergeCell ref="B33:F33"/>
    <mergeCell ref="B34:F34"/>
    <mergeCell ref="B21:F21"/>
    <mergeCell ref="B22:F22"/>
    <mergeCell ref="B23:F23"/>
    <mergeCell ref="B25:F25"/>
    <mergeCell ref="B27:F27"/>
    <mergeCell ref="B28:F28"/>
    <mergeCell ref="B44:D44"/>
    <mergeCell ref="B46:D46"/>
    <mergeCell ref="B47:D47"/>
    <mergeCell ref="B48:D48"/>
    <mergeCell ref="B49:D49"/>
    <mergeCell ref="B50:D50"/>
    <mergeCell ref="B36:D36"/>
    <mergeCell ref="B37:D37"/>
    <mergeCell ref="B38:F38"/>
    <mergeCell ref="B40:C40"/>
    <mergeCell ref="B41:C41"/>
    <mergeCell ref="B42:C42"/>
    <mergeCell ref="B58:D58"/>
    <mergeCell ref="B60:F60"/>
    <mergeCell ref="B61:F61"/>
    <mergeCell ref="B62:F62"/>
    <mergeCell ref="B63:F63"/>
    <mergeCell ref="B64:F64"/>
    <mergeCell ref="B52:D52"/>
    <mergeCell ref="B53:D53"/>
    <mergeCell ref="B54:D54"/>
    <mergeCell ref="B55:D55"/>
    <mergeCell ref="B56:D56"/>
    <mergeCell ref="B57:D57"/>
    <mergeCell ref="C94:F94"/>
    <mergeCell ref="C95:F95"/>
    <mergeCell ref="C96:F96"/>
    <mergeCell ref="C97:F97"/>
    <mergeCell ref="C98:F98"/>
    <mergeCell ref="C99:F99"/>
    <mergeCell ref="B81:F81"/>
    <mergeCell ref="B82:F82"/>
    <mergeCell ref="B83:F83"/>
    <mergeCell ref="B84:F84"/>
    <mergeCell ref="C91:F91"/>
    <mergeCell ref="C93:F93"/>
    <mergeCell ref="A107:F107"/>
    <mergeCell ref="A108:A109"/>
    <mergeCell ref="B108:C109"/>
    <mergeCell ref="D108:D109"/>
    <mergeCell ref="E108:E109"/>
    <mergeCell ref="F108:F109"/>
    <mergeCell ref="C100:F100"/>
    <mergeCell ref="C101:F101"/>
    <mergeCell ref="B103:E103"/>
    <mergeCell ref="B104:F104"/>
    <mergeCell ref="A105:F105"/>
    <mergeCell ref="A106:F106"/>
    <mergeCell ref="B125:E125"/>
    <mergeCell ref="B127:E127"/>
    <mergeCell ref="B129:E129"/>
    <mergeCell ref="B131:F131"/>
    <mergeCell ref="B133:D133"/>
    <mergeCell ref="B134:D134"/>
    <mergeCell ref="B116:F116"/>
    <mergeCell ref="C117:F117"/>
    <mergeCell ref="B119:F119"/>
    <mergeCell ref="B121:D121"/>
    <mergeCell ref="B122:D122"/>
    <mergeCell ref="B123:D123"/>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87:D187"/>
    <mergeCell ref="B189:C189"/>
    <mergeCell ref="B190:C190"/>
    <mergeCell ref="B191:D191"/>
    <mergeCell ref="B192:D192"/>
    <mergeCell ref="B193:D193"/>
    <mergeCell ref="B181:D181"/>
    <mergeCell ref="B182:D182"/>
    <mergeCell ref="B183:D183"/>
    <mergeCell ref="B184:D184"/>
    <mergeCell ref="B185:D185"/>
    <mergeCell ref="B186:D186"/>
    <mergeCell ref="B201:F201"/>
    <mergeCell ref="B202:C202"/>
    <mergeCell ref="B203:C203"/>
    <mergeCell ref="B204:C204"/>
    <mergeCell ref="B205:C205"/>
    <mergeCell ref="B206:C206"/>
    <mergeCell ref="B194:D194"/>
    <mergeCell ref="B195:D195"/>
    <mergeCell ref="B196:D196"/>
    <mergeCell ref="B197:D197"/>
    <mergeCell ref="B198:D198"/>
    <mergeCell ref="B199:D199"/>
    <mergeCell ref="B213:C213"/>
    <mergeCell ref="B215:E215"/>
    <mergeCell ref="B216:E219"/>
    <mergeCell ref="B221:E221"/>
    <mergeCell ref="B207:C207"/>
    <mergeCell ref="B208:C208"/>
    <mergeCell ref="B209:C209"/>
    <mergeCell ref="B210:C210"/>
    <mergeCell ref="B211:C211"/>
    <mergeCell ref="B212:C212"/>
  </mergeCells>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D538-4265-40B5-BEEA-4BB560EF2ECA}">
  <dimension ref="A1:Q54"/>
  <sheetViews>
    <sheetView showGridLines="0" showRowColHeaders="0" showRuler="0" zoomScaleNormal="100" zoomScalePageLayoutView="115" workbookViewId="0">
      <selection activeCell="D52" sqref="D52:K52"/>
    </sheetView>
  </sheetViews>
  <sheetFormatPr defaultColWidth="0" defaultRowHeight="13.2" zeroHeight="1" x14ac:dyDescent="0.25"/>
  <cols>
    <col min="1" max="2" width="3.77734375" style="1" customWidth="1"/>
    <col min="3" max="3" width="10.77734375" style="1" customWidth="1"/>
    <col min="4" max="11" width="9" style="1" customWidth="1"/>
    <col min="12" max="12" width="9.21875" style="1" customWidth="1"/>
    <col min="13" max="16384" width="0" style="1" hidden="1"/>
  </cols>
  <sheetData>
    <row r="1" spans="1:17" ht="17.399999999999999" x14ac:dyDescent="0.25">
      <c r="A1" s="503" t="s">
        <v>550</v>
      </c>
      <c r="B1" s="503"/>
      <c r="C1" s="503"/>
      <c r="D1" s="503"/>
      <c r="E1" s="503"/>
      <c r="F1" s="503"/>
      <c r="G1" s="503"/>
      <c r="H1" s="503"/>
      <c r="I1" s="503"/>
      <c r="J1" s="503"/>
      <c r="K1" s="503"/>
    </row>
    <row r="2" spans="1:17" x14ac:dyDescent="0.25"/>
    <row r="3" spans="1:17" ht="42" customHeight="1" x14ac:dyDescent="0.25">
      <c r="A3" s="279" t="s">
        <v>551</v>
      </c>
      <c r="B3" s="597" t="s">
        <v>552</v>
      </c>
      <c r="C3" s="600"/>
      <c r="D3" s="600"/>
      <c r="E3" s="600"/>
      <c r="F3" s="600"/>
      <c r="G3" s="600"/>
      <c r="H3" s="600"/>
      <c r="I3" s="600"/>
      <c r="J3" s="600"/>
      <c r="K3" s="600"/>
    </row>
    <row r="4" spans="1:17" ht="66" customHeight="1" x14ac:dyDescent="0.25">
      <c r="B4" s="785" t="s">
        <v>553</v>
      </c>
      <c r="C4" s="786"/>
      <c r="D4" s="786"/>
      <c r="E4" s="786"/>
      <c r="F4" s="786"/>
      <c r="G4" s="786"/>
      <c r="H4" s="786"/>
      <c r="I4" s="786"/>
      <c r="J4" s="786"/>
      <c r="K4" s="787"/>
    </row>
    <row r="5" spans="1:17" s="281" customFormat="1" x14ac:dyDescent="0.25">
      <c r="B5" s="282"/>
      <c r="C5" s="283"/>
      <c r="D5" s="284"/>
      <c r="E5" s="284"/>
      <c r="F5" s="284"/>
      <c r="G5" s="284"/>
      <c r="H5" s="284"/>
      <c r="I5" s="285"/>
      <c r="J5" s="282" t="s">
        <v>554</v>
      </c>
      <c r="K5" s="282" t="s">
        <v>555</v>
      </c>
    </row>
    <row r="6" spans="1:17" s="286" customFormat="1" ht="55.5" customHeight="1" x14ac:dyDescent="0.25">
      <c r="B6" s="287" t="s">
        <v>148</v>
      </c>
      <c r="C6" s="788" t="s">
        <v>556</v>
      </c>
      <c r="D6" s="788"/>
      <c r="E6" s="788"/>
      <c r="F6" s="788"/>
      <c r="G6" s="788"/>
      <c r="H6" s="788"/>
      <c r="I6" s="788"/>
      <c r="J6" s="288" t="s">
        <v>193</v>
      </c>
      <c r="K6" s="288" t="s">
        <v>557</v>
      </c>
    </row>
    <row r="7" spans="1:17" s="286" customFormat="1" ht="46.5" customHeight="1" x14ac:dyDescent="0.25">
      <c r="B7" s="287" t="s">
        <v>150</v>
      </c>
      <c r="C7" s="788" t="s">
        <v>558</v>
      </c>
      <c r="D7" s="788"/>
      <c r="E7" s="788"/>
      <c r="F7" s="788"/>
      <c r="G7" s="788"/>
      <c r="H7" s="788"/>
      <c r="I7" s="788"/>
      <c r="J7" s="288" t="s">
        <v>193</v>
      </c>
      <c r="K7" s="288" t="s">
        <v>559</v>
      </c>
    </row>
    <row r="8" spans="1:17" s="286" customFormat="1" ht="24.75" customHeight="1" x14ac:dyDescent="0.25">
      <c r="B8" s="287" t="s">
        <v>152</v>
      </c>
      <c r="C8" s="789" t="s">
        <v>560</v>
      </c>
      <c r="D8" s="789"/>
      <c r="E8" s="789"/>
      <c r="F8" s="789"/>
      <c r="G8" s="789"/>
      <c r="H8" s="789"/>
      <c r="I8" s="789"/>
      <c r="J8" s="288" t="s">
        <v>193</v>
      </c>
      <c r="K8" s="288" t="s">
        <v>561</v>
      </c>
    </row>
    <row r="9" spans="1:17" s="286" customFormat="1" ht="25.5" customHeight="1" x14ac:dyDescent="0.25">
      <c r="B9" s="287" t="s">
        <v>154</v>
      </c>
      <c r="C9" s="789" t="s">
        <v>562</v>
      </c>
      <c r="D9" s="789"/>
      <c r="E9" s="789"/>
      <c r="F9" s="789"/>
      <c r="G9" s="789"/>
      <c r="H9" s="789"/>
      <c r="I9" s="789"/>
      <c r="J9" s="288" t="s">
        <v>193</v>
      </c>
      <c r="K9" s="288" t="s">
        <v>193</v>
      </c>
    </row>
    <row r="10" spans="1:17" s="286" customFormat="1" x14ac:dyDescent="0.25">
      <c r="B10" s="287" t="s">
        <v>156</v>
      </c>
      <c r="C10" s="789" t="s">
        <v>563</v>
      </c>
      <c r="D10" s="789"/>
      <c r="E10" s="789"/>
      <c r="F10" s="789"/>
      <c r="G10" s="789"/>
      <c r="H10" s="789"/>
      <c r="I10" s="789"/>
      <c r="J10" s="288" t="s">
        <v>561</v>
      </c>
      <c r="K10" s="288" t="s">
        <v>193</v>
      </c>
    </row>
    <row r="11" spans="1:17" s="286" customFormat="1" x14ac:dyDescent="0.25">
      <c r="B11" s="287" t="s">
        <v>158</v>
      </c>
      <c r="C11" s="789" t="s">
        <v>564</v>
      </c>
      <c r="D11" s="789"/>
      <c r="E11" s="789"/>
      <c r="F11" s="789"/>
      <c r="G11" s="789"/>
      <c r="H11" s="789"/>
      <c r="I11" s="789"/>
      <c r="J11" s="288" t="s">
        <v>193</v>
      </c>
      <c r="K11" s="288" t="s">
        <v>193</v>
      </c>
    </row>
    <row r="12" spans="1:17" s="286" customFormat="1" x14ac:dyDescent="0.25">
      <c r="B12" s="287" t="s">
        <v>160</v>
      </c>
      <c r="C12" s="789" t="s">
        <v>565</v>
      </c>
      <c r="D12" s="789"/>
      <c r="E12" s="789"/>
      <c r="F12" s="789"/>
      <c r="G12" s="789"/>
      <c r="H12" s="789"/>
      <c r="I12" s="789"/>
      <c r="J12" s="288" t="s">
        <v>193</v>
      </c>
      <c r="K12" s="288" t="s">
        <v>561</v>
      </c>
    </row>
    <row r="13" spans="1:17" ht="12.75" customHeight="1" x14ac:dyDescent="0.25">
      <c r="B13" s="289"/>
      <c r="C13" s="289"/>
      <c r="D13" s="289"/>
      <c r="E13" s="289"/>
      <c r="F13" s="289"/>
      <c r="G13" s="289"/>
      <c r="H13" s="289"/>
      <c r="I13" s="289"/>
      <c r="J13" s="289"/>
      <c r="K13" s="289"/>
      <c r="Q13" s="290"/>
    </row>
    <row r="14" spans="1:17" s="83" customFormat="1" ht="31.5" customHeight="1" x14ac:dyDescent="0.25">
      <c r="B14" s="781" t="s">
        <v>566</v>
      </c>
      <c r="C14" s="782"/>
      <c r="D14" s="782"/>
      <c r="E14" s="782"/>
      <c r="F14" s="782"/>
      <c r="G14" s="782"/>
      <c r="H14" s="782"/>
      <c r="I14" s="782"/>
      <c r="J14" s="782"/>
      <c r="K14" s="782"/>
    </row>
    <row r="15" spans="1:17" s="83" customFormat="1" ht="55.5" customHeight="1" x14ac:dyDescent="0.25">
      <c r="B15" s="781" t="s">
        <v>567</v>
      </c>
      <c r="C15" s="782"/>
      <c r="D15" s="782"/>
      <c r="E15" s="782"/>
      <c r="F15" s="782"/>
      <c r="G15" s="782"/>
      <c r="H15" s="782"/>
      <c r="I15" s="782"/>
      <c r="J15" s="782"/>
      <c r="K15" s="782"/>
    </row>
    <row r="16" spans="1:17" ht="32.25" customHeight="1" x14ac:dyDescent="0.25">
      <c r="B16" s="781" t="s">
        <v>568</v>
      </c>
      <c r="C16" s="781"/>
      <c r="D16" s="781"/>
      <c r="E16" s="781"/>
      <c r="F16" s="781"/>
      <c r="G16" s="781"/>
      <c r="H16" s="781"/>
      <c r="I16" s="781"/>
      <c r="J16" s="781"/>
      <c r="K16" s="781"/>
    </row>
    <row r="17" spans="1:11" ht="67.5" customHeight="1" x14ac:dyDescent="0.25">
      <c r="B17" s="781" t="s">
        <v>569</v>
      </c>
      <c r="C17" s="782"/>
      <c r="D17" s="782"/>
      <c r="E17" s="782"/>
      <c r="F17" s="782"/>
      <c r="G17" s="782"/>
      <c r="H17" s="782"/>
      <c r="I17" s="782"/>
      <c r="J17" s="782"/>
      <c r="K17" s="782"/>
    </row>
    <row r="18" spans="1:11" ht="26.25" customHeight="1" x14ac:dyDescent="0.25">
      <c r="B18" s="783" t="s">
        <v>570</v>
      </c>
      <c r="C18" s="784"/>
      <c r="D18" s="784"/>
      <c r="E18" s="784"/>
      <c r="F18" s="784"/>
      <c r="G18" s="784"/>
      <c r="H18" s="784"/>
      <c r="I18" s="784"/>
      <c r="J18" s="784"/>
      <c r="K18" s="784"/>
    </row>
    <row r="19" spans="1:11" x14ac:dyDescent="0.25">
      <c r="C19" s="222"/>
      <c r="D19" s="222"/>
      <c r="E19" s="222"/>
      <c r="F19" s="222"/>
      <c r="G19" s="222"/>
      <c r="H19" s="222"/>
      <c r="I19" s="222"/>
      <c r="J19" s="222"/>
      <c r="K19" s="222"/>
    </row>
    <row r="20" spans="1:11" x14ac:dyDescent="0.25">
      <c r="A20" s="30" t="s">
        <v>551</v>
      </c>
      <c r="B20" s="754"/>
      <c r="C20" s="755"/>
      <c r="D20" s="755"/>
      <c r="E20" s="755"/>
      <c r="F20" s="755"/>
      <c r="G20" s="755"/>
      <c r="H20" s="756"/>
      <c r="I20" s="133" t="s">
        <v>571</v>
      </c>
      <c r="J20" s="133" t="s">
        <v>572</v>
      </c>
      <c r="K20" s="133" t="s">
        <v>573</v>
      </c>
    </row>
    <row r="21" spans="1:11" x14ac:dyDescent="0.25">
      <c r="A21" s="30"/>
      <c r="B21" s="291" t="s">
        <v>148</v>
      </c>
      <c r="C21" s="501" t="s">
        <v>574</v>
      </c>
      <c r="D21" s="501"/>
      <c r="E21" s="501"/>
      <c r="F21" s="501"/>
      <c r="G21" s="501"/>
      <c r="H21" s="502"/>
      <c r="I21" s="27">
        <v>994</v>
      </c>
      <c r="J21" s="27">
        <v>281</v>
      </c>
      <c r="K21" s="27">
        <f>I21+J21</f>
        <v>1275</v>
      </c>
    </row>
    <row r="22" spans="1:11" x14ac:dyDescent="0.25">
      <c r="A22" s="30"/>
      <c r="B22" s="291" t="s">
        <v>150</v>
      </c>
      <c r="C22" s="501" t="s">
        <v>575</v>
      </c>
      <c r="D22" s="501"/>
      <c r="E22" s="501"/>
      <c r="F22" s="501"/>
      <c r="G22" s="501"/>
      <c r="H22" s="502"/>
      <c r="I22" s="27">
        <v>391</v>
      </c>
      <c r="J22" s="27">
        <v>97</v>
      </c>
      <c r="K22" s="27">
        <f t="shared" ref="K22:K29" si="0">I22+J22</f>
        <v>488</v>
      </c>
    </row>
    <row r="23" spans="1:11" x14ac:dyDescent="0.25">
      <c r="A23" s="30"/>
      <c r="B23" s="291" t="s">
        <v>152</v>
      </c>
      <c r="C23" s="501" t="s">
        <v>576</v>
      </c>
      <c r="D23" s="501"/>
      <c r="E23" s="501"/>
      <c r="F23" s="501"/>
      <c r="G23" s="501"/>
      <c r="H23" s="502"/>
      <c r="I23" s="27">
        <v>414</v>
      </c>
      <c r="J23" s="27">
        <v>123</v>
      </c>
      <c r="K23" s="27">
        <f t="shared" si="0"/>
        <v>537</v>
      </c>
    </row>
    <row r="24" spans="1:11" x14ac:dyDescent="0.25">
      <c r="A24" s="30"/>
      <c r="B24" s="291" t="s">
        <v>154</v>
      </c>
      <c r="C24" s="501" t="s">
        <v>577</v>
      </c>
      <c r="D24" s="501"/>
      <c r="E24" s="501"/>
      <c r="F24" s="501"/>
      <c r="G24" s="501"/>
      <c r="H24" s="502"/>
      <c r="I24" s="27">
        <v>580</v>
      </c>
      <c r="J24" s="27">
        <v>158</v>
      </c>
      <c r="K24" s="27">
        <f t="shared" si="0"/>
        <v>738</v>
      </c>
    </row>
    <row r="25" spans="1:11" ht="14.25" customHeight="1" x14ac:dyDescent="0.25">
      <c r="A25" s="30"/>
      <c r="B25" s="291" t="s">
        <v>156</v>
      </c>
      <c r="C25" s="501" t="s">
        <v>578</v>
      </c>
      <c r="D25" s="501"/>
      <c r="E25" s="501"/>
      <c r="F25" s="501"/>
      <c r="G25" s="501"/>
      <c r="H25" s="502"/>
      <c r="I25" s="27">
        <v>50</v>
      </c>
      <c r="J25" s="27">
        <v>6</v>
      </c>
      <c r="K25" s="27">
        <f t="shared" si="0"/>
        <v>56</v>
      </c>
    </row>
    <row r="26" spans="1:11" ht="12" customHeight="1" x14ac:dyDescent="0.25">
      <c r="A26" s="30"/>
      <c r="B26" s="291" t="s">
        <v>158</v>
      </c>
      <c r="C26" s="574" t="s">
        <v>579</v>
      </c>
      <c r="D26" s="574"/>
      <c r="E26" s="574"/>
      <c r="F26" s="574"/>
      <c r="G26" s="574"/>
      <c r="H26" s="575"/>
      <c r="I26" s="27">
        <v>813</v>
      </c>
      <c r="J26" s="27">
        <v>142</v>
      </c>
      <c r="K26" s="27">
        <f t="shared" si="0"/>
        <v>955</v>
      </c>
    </row>
    <row r="27" spans="1:11" ht="26.25" customHeight="1" x14ac:dyDescent="0.25">
      <c r="A27" s="30"/>
      <c r="B27" s="291" t="s">
        <v>160</v>
      </c>
      <c r="C27" s="501" t="s">
        <v>580</v>
      </c>
      <c r="D27" s="501"/>
      <c r="E27" s="501"/>
      <c r="F27" s="501"/>
      <c r="G27" s="501"/>
      <c r="H27" s="502"/>
      <c r="I27" s="27">
        <v>173</v>
      </c>
      <c r="J27" s="27">
        <v>123</v>
      </c>
      <c r="K27" s="27">
        <f t="shared" si="0"/>
        <v>296</v>
      </c>
    </row>
    <row r="28" spans="1:11" x14ac:dyDescent="0.25">
      <c r="A28" s="30"/>
      <c r="B28" s="291" t="s">
        <v>162</v>
      </c>
      <c r="C28" s="501" t="s">
        <v>581</v>
      </c>
      <c r="D28" s="501"/>
      <c r="E28" s="501"/>
      <c r="F28" s="501"/>
      <c r="G28" s="501"/>
      <c r="H28" s="502"/>
      <c r="I28" s="27">
        <v>6</v>
      </c>
      <c r="J28" s="27">
        <v>8</v>
      </c>
      <c r="K28" s="27">
        <f t="shared" si="0"/>
        <v>14</v>
      </c>
    </row>
    <row r="29" spans="1:11" ht="25.5" customHeight="1" x14ac:dyDescent="0.25">
      <c r="A29" s="30"/>
      <c r="B29" s="291" t="s">
        <v>164</v>
      </c>
      <c r="C29" s="501" t="s">
        <v>582</v>
      </c>
      <c r="D29" s="501"/>
      <c r="E29" s="501"/>
      <c r="F29" s="501"/>
      <c r="G29" s="501"/>
      <c r="H29" s="502"/>
      <c r="I29" s="27">
        <v>2</v>
      </c>
      <c r="J29" s="27">
        <v>8</v>
      </c>
      <c r="K29" s="27">
        <f t="shared" si="0"/>
        <v>10</v>
      </c>
    </row>
    <row r="30" spans="1:11" ht="25.5" customHeight="1" x14ac:dyDescent="0.25">
      <c r="A30" s="30"/>
      <c r="B30" s="291" t="s">
        <v>166</v>
      </c>
      <c r="C30" s="575" t="s">
        <v>583</v>
      </c>
      <c r="D30" s="631"/>
      <c r="E30" s="631"/>
      <c r="F30" s="631"/>
      <c r="G30" s="631"/>
      <c r="H30" s="631"/>
      <c r="I30" s="292"/>
      <c r="J30" s="292"/>
      <c r="K30" s="27"/>
    </row>
    <row r="31" spans="1:11" ht="10.5" customHeight="1" x14ac:dyDescent="0.25"/>
    <row r="32" spans="1:11" x14ac:dyDescent="0.25">
      <c r="A32" s="30" t="s">
        <v>584</v>
      </c>
      <c r="B32" s="724" t="s">
        <v>585</v>
      </c>
      <c r="C32" s="681"/>
      <c r="D32" s="681"/>
      <c r="E32" s="681"/>
      <c r="F32" s="681"/>
      <c r="G32" s="681"/>
      <c r="H32" s="681"/>
      <c r="I32" s="681"/>
      <c r="J32" s="681"/>
      <c r="K32" s="681"/>
    </row>
    <row r="33" spans="1:11" ht="54.75" customHeight="1" x14ac:dyDescent="0.25">
      <c r="B33" s="505" t="s">
        <v>586</v>
      </c>
      <c r="C33" s="505"/>
      <c r="D33" s="505"/>
      <c r="E33" s="505"/>
      <c r="F33" s="505"/>
      <c r="G33" s="505"/>
      <c r="H33" s="505"/>
      <c r="I33" s="505"/>
      <c r="J33" s="505"/>
      <c r="K33" s="505"/>
    </row>
    <row r="34" spans="1:11" ht="12.75" customHeight="1" x14ac:dyDescent="0.25">
      <c r="B34" s="778" t="s">
        <v>587</v>
      </c>
      <c r="C34" s="778"/>
      <c r="D34" s="778"/>
      <c r="E34" s="778"/>
      <c r="F34" s="778"/>
      <c r="G34" s="778"/>
      <c r="H34" s="778"/>
      <c r="I34" s="778"/>
      <c r="J34" s="778"/>
      <c r="K34" s="778"/>
    </row>
    <row r="35" spans="1:11" ht="11.25" customHeight="1" x14ac:dyDescent="0.25">
      <c r="B35" s="219"/>
      <c r="C35" s="219"/>
      <c r="D35" s="219"/>
      <c r="E35" s="219"/>
      <c r="F35" s="219"/>
      <c r="G35" s="219"/>
      <c r="H35" s="219"/>
      <c r="I35" s="219"/>
      <c r="J35" s="219"/>
      <c r="K35" s="219"/>
    </row>
    <row r="36" spans="1:11" s="131" customFormat="1" x14ac:dyDescent="0.25">
      <c r="A36" s="279"/>
      <c r="B36" s="779" t="s">
        <v>588</v>
      </c>
      <c r="C36" s="779"/>
      <c r="D36" s="779"/>
      <c r="E36" s="779"/>
      <c r="F36" s="779"/>
      <c r="G36" s="146">
        <v>26</v>
      </c>
      <c r="H36" s="293" t="s">
        <v>589</v>
      </c>
      <c r="I36" s="294" t="s">
        <v>590</v>
      </c>
      <c r="J36" s="295">
        <v>27545</v>
      </c>
      <c r="K36" s="294" t="s">
        <v>591</v>
      </c>
    </row>
    <row r="37" spans="1:11" s="131" customFormat="1" x14ac:dyDescent="0.25">
      <c r="I37" s="296" t="s">
        <v>592</v>
      </c>
      <c r="J37" s="295">
        <v>1044</v>
      </c>
      <c r="K37" s="294" t="s">
        <v>593</v>
      </c>
    </row>
    <row r="38" spans="1:11" ht="16.5" customHeight="1" x14ac:dyDescent="0.25">
      <c r="A38" s="279" t="s">
        <v>594</v>
      </c>
      <c r="B38" s="724" t="s">
        <v>595</v>
      </c>
      <c r="C38" s="681"/>
      <c r="D38" s="681"/>
      <c r="E38" s="681"/>
      <c r="F38" s="681"/>
      <c r="G38" s="681"/>
      <c r="H38" s="681"/>
      <c r="I38" s="681"/>
      <c r="J38" s="681"/>
      <c r="K38" s="681"/>
    </row>
    <row r="39" spans="1:11" ht="27" customHeight="1" x14ac:dyDescent="0.25">
      <c r="A39" s="30"/>
      <c r="B39" s="505" t="s">
        <v>596</v>
      </c>
      <c r="C39" s="505"/>
      <c r="D39" s="505"/>
      <c r="E39" s="505"/>
      <c r="F39" s="505"/>
      <c r="G39" s="505"/>
      <c r="H39" s="505"/>
      <c r="I39" s="505"/>
      <c r="J39" s="505"/>
      <c r="K39" s="505"/>
    </row>
    <row r="40" spans="1:11" ht="27" customHeight="1" x14ac:dyDescent="0.25">
      <c r="A40" s="30"/>
      <c r="B40" s="524" t="s">
        <v>597</v>
      </c>
      <c r="C40" s="505"/>
      <c r="D40" s="505"/>
      <c r="E40" s="505"/>
      <c r="F40" s="505"/>
      <c r="G40" s="505"/>
      <c r="H40" s="505"/>
      <c r="I40" s="505"/>
      <c r="J40" s="505"/>
      <c r="K40" s="505"/>
    </row>
    <row r="41" spans="1:11" ht="111.75" customHeight="1" x14ac:dyDescent="0.25">
      <c r="A41" s="30"/>
      <c r="B41" s="780" t="s">
        <v>598</v>
      </c>
      <c r="C41" s="505"/>
      <c r="D41" s="505"/>
      <c r="E41" s="505"/>
      <c r="F41" s="505"/>
      <c r="G41" s="505"/>
      <c r="H41" s="505"/>
      <c r="I41" s="505"/>
      <c r="J41" s="505"/>
      <c r="K41" s="505"/>
    </row>
    <row r="42" spans="1:11" ht="90" customHeight="1" x14ac:dyDescent="0.25">
      <c r="A42" s="30"/>
      <c r="B42" s="780" t="s">
        <v>599</v>
      </c>
      <c r="C42" s="505"/>
      <c r="D42" s="505"/>
      <c r="E42" s="505"/>
      <c r="F42" s="505"/>
      <c r="G42" s="505"/>
      <c r="H42" s="505"/>
      <c r="I42" s="505"/>
      <c r="J42" s="505"/>
      <c r="K42" s="505"/>
    </row>
    <row r="43" spans="1:11" ht="54" customHeight="1" x14ac:dyDescent="0.25">
      <c r="A43" s="30"/>
      <c r="B43" s="505" t="s">
        <v>600</v>
      </c>
      <c r="C43" s="505"/>
      <c r="D43" s="505"/>
      <c r="E43" s="505"/>
      <c r="F43" s="505"/>
      <c r="G43" s="505"/>
      <c r="H43" s="505"/>
      <c r="I43" s="505"/>
      <c r="J43" s="505"/>
      <c r="K43" s="505"/>
    </row>
    <row r="44" spans="1:11" x14ac:dyDescent="0.25">
      <c r="A44" s="30"/>
      <c r="B44" s="297"/>
      <c r="C44" s="297"/>
      <c r="D44" s="297"/>
      <c r="E44" s="297"/>
      <c r="F44" s="297"/>
      <c r="G44" s="297"/>
      <c r="H44" s="297"/>
      <c r="I44" s="297"/>
      <c r="J44" s="297"/>
      <c r="K44" s="297"/>
    </row>
    <row r="45" spans="1:11" x14ac:dyDescent="0.25">
      <c r="A45" s="30"/>
      <c r="B45" s="772" t="s">
        <v>601</v>
      </c>
      <c r="C45" s="773"/>
      <c r="D45" s="773"/>
      <c r="E45" s="773"/>
      <c r="F45" s="773"/>
      <c r="G45" s="773"/>
      <c r="H45" s="773"/>
      <c r="I45" s="773"/>
      <c r="J45" s="773"/>
      <c r="K45" s="773"/>
    </row>
    <row r="46" spans="1:11" x14ac:dyDescent="0.25"/>
    <row r="47" spans="1:11" x14ac:dyDescent="0.25">
      <c r="A47" s="30"/>
      <c r="B47" s="774" t="s">
        <v>602</v>
      </c>
      <c r="C47" s="774"/>
      <c r="D47" s="774"/>
      <c r="E47" s="774"/>
      <c r="F47" s="774"/>
      <c r="G47" s="774"/>
      <c r="H47" s="774"/>
      <c r="I47" s="774"/>
      <c r="J47" s="774"/>
      <c r="K47" s="774"/>
    </row>
    <row r="48" spans="1:11" ht="12.75" customHeight="1" x14ac:dyDescent="0.25">
      <c r="A48" s="30"/>
      <c r="B48" s="770"/>
      <c r="C48" s="771"/>
      <c r="D48" s="298" t="s">
        <v>603</v>
      </c>
      <c r="E48" s="298" t="s">
        <v>604</v>
      </c>
      <c r="F48" s="298" t="s">
        <v>605</v>
      </c>
      <c r="G48" s="298" t="s">
        <v>606</v>
      </c>
      <c r="H48" s="298" t="s">
        <v>607</v>
      </c>
      <c r="I48" s="298" t="s">
        <v>608</v>
      </c>
      <c r="J48" s="298" t="s">
        <v>609</v>
      </c>
      <c r="K48" s="298" t="s">
        <v>573</v>
      </c>
    </row>
    <row r="49" spans="1:11" ht="26.25" customHeight="1" x14ac:dyDescent="0.25">
      <c r="A49" s="30"/>
      <c r="B49" s="775" t="s">
        <v>610</v>
      </c>
      <c r="C49" s="776"/>
      <c r="D49" s="27">
        <v>91</v>
      </c>
      <c r="E49" s="27">
        <v>261</v>
      </c>
      <c r="F49" s="27">
        <v>383</v>
      </c>
      <c r="G49" s="27">
        <v>267</v>
      </c>
      <c r="H49" s="27">
        <v>266</v>
      </c>
      <c r="I49" s="27">
        <v>460</v>
      </c>
      <c r="J49" s="27">
        <v>316</v>
      </c>
      <c r="K49" s="27">
        <f>SUM(D49:J49)</f>
        <v>2044</v>
      </c>
    </row>
    <row r="50" spans="1:11" x14ac:dyDescent="0.25">
      <c r="B50" s="777"/>
      <c r="C50" s="777"/>
    </row>
    <row r="51" spans="1:11" ht="12.75" customHeight="1" x14ac:dyDescent="0.25">
      <c r="A51" s="30"/>
      <c r="B51" s="770"/>
      <c r="C51" s="771"/>
      <c r="D51" s="298" t="s">
        <v>603</v>
      </c>
      <c r="E51" s="298" t="s">
        <v>604</v>
      </c>
      <c r="F51" s="298" t="s">
        <v>605</v>
      </c>
      <c r="G51" s="298" t="s">
        <v>606</v>
      </c>
      <c r="H51" s="298" t="s">
        <v>607</v>
      </c>
      <c r="I51" s="298" t="s">
        <v>608</v>
      </c>
      <c r="J51" s="298" t="s">
        <v>609</v>
      </c>
      <c r="K51" s="298" t="s">
        <v>573</v>
      </c>
    </row>
    <row r="52" spans="1:11" ht="26.25" customHeight="1" x14ac:dyDescent="0.25">
      <c r="A52" s="30"/>
      <c r="B52" s="770" t="s">
        <v>611</v>
      </c>
      <c r="C52" s="771"/>
      <c r="D52" s="27">
        <v>12</v>
      </c>
      <c r="E52" s="27">
        <v>109</v>
      </c>
      <c r="F52" s="27">
        <v>98</v>
      </c>
      <c r="G52" s="27">
        <v>38</v>
      </c>
      <c r="H52" s="27">
        <v>1</v>
      </c>
      <c r="I52" s="27">
        <v>0</v>
      </c>
      <c r="J52" s="27">
        <v>1</v>
      </c>
      <c r="K52" s="27">
        <f>SUM(D52:J52)</f>
        <v>259</v>
      </c>
    </row>
    <row r="53" spans="1:11" x14ac:dyDescent="0.25"/>
    <row r="54" spans="1:11" x14ac:dyDescent="0.25"/>
  </sheetData>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1" bottom="1" header="0.5" footer="0.5"/>
  <pageSetup scale="75" orientation="portrait" r:id="rId1"/>
  <headerFooter alignWithMargins="0">
    <oddHeader>&amp;LCommon Data Set 2020-2021</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128D417BCF104FAFBF0CFED3EAA60C" ma:contentTypeVersion="11" ma:contentTypeDescription="Create a new document." ma:contentTypeScope="" ma:versionID="50cadbf1eae66537ae6d911f9790bab8">
  <xsd:schema xmlns:xsd="http://www.w3.org/2001/XMLSchema" xmlns:xs="http://www.w3.org/2001/XMLSchema" xmlns:p="http://schemas.microsoft.com/office/2006/metadata/properties" xmlns:ns2="e0fba4c0-19d2-407d-bb02-59ef112f3287" xmlns:ns3="f57fcc4d-2aa1-40aa-93fc-24b73c060645" xmlns:ns4="5ec9356a-1aa7-4761-9407-cb64967ddcb5" targetNamespace="http://schemas.microsoft.com/office/2006/metadata/properties" ma:root="true" ma:fieldsID="0ceac45d990a816f8e9b2f7eb8161ef5" ns2:_="" ns3:_="" ns4:_="">
    <xsd:import namespace="e0fba4c0-19d2-407d-bb02-59ef112f3287"/>
    <xsd:import namespace="f57fcc4d-2aa1-40aa-93fc-24b73c060645"/>
    <xsd:import namespace="5ec9356a-1aa7-4761-9407-cb64967ddcb5"/>
    <xsd:element name="properties">
      <xsd:complexType>
        <xsd:sequence>
          <xsd:element name="documentManagement">
            <xsd:complexType>
              <xsd:all>
                <xsd:element ref="ns2:_dlc_DocId" minOccurs="0"/>
                <xsd:element ref="ns2:_dlc_DocIdUrl" minOccurs="0"/>
                <xsd:element ref="ns2:_dlc_DocIdPersistId" minOccurs="0"/>
                <xsd:element ref="ns2:Change_x0020_Tested" minOccurs="0"/>
                <xsd:element ref="ns3:MediaServiceMetadata" minOccurs="0"/>
                <xsd:element ref="ns3:MediaServiceFastMetadata" minOccurs="0"/>
                <xsd:element ref="ns3:MediaServiceAutoTags" minOccurs="0"/>
                <xsd:element ref="ns3:MediaServiceOCR" minOccurs="0"/>
                <xsd:element ref="ns4:MediaServiceGenerationTime" minOccurs="0"/>
                <xsd:element ref="ns4:MediaServiceEventHashCode" minOccurs="0"/>
                <xsd:element ref="ns4:MediaServiceDateTake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ba4c0-19d2-407d-bb02-59ef112f32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hange_x0020_Tested" ma:index="11" nillable="true" ma:displayName="Change Tested" ma:default="No" ma:format="Dropdown" ma:internalName="Change_x0020_Tested">
      <xsd:simpleType>
        <xsd:restriction base="dms:Choice">
          <xsd:enumeration value="No"/>
          <xsd:enumeration value="Yes"/>
        </xsd:restriction>
      </xsd:simpleType>
    </xsd:element>
    <xsd:element name="TaxCatchAll" ma:index="21" nillable="true" ma:displayName="Taxonomy Catch All Column" ma:hidden="true" ma:list="{88f8c3f7-55a4-4826-9ac1-3917c5e30d9f}" ma:internalName="TaxCatchAll" ma:showField="CatchAllData" ma:web="e0fba4c0-19d2-407d-bb02-59ef112f32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fcc4d-2aa1-40aa-93fc-24b73c060645"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9356a-1aa7-4761-9407-cb64967ddcb5" elementFormDefault="qualified">
    <xsd:import namespace="http://schemas.microsoft.com/office/2006/documentManagement/types"/>
    <xsd:import namespace="http://schemas.microsoft.com/office/infopath/2007/PartnerControls"/>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e2460c1-68ac-49f9-8926-f1c18bc8cf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hange_x0020_Tested xmlns="e0fba4c0-19d2-407d-bb02-59ef112f3287">No</Change_x0020_Tested>
    <lcf76f155ced4ddcb4097134ff3c332f xmlns="5ec9356a-1aa7-4761-9407-cb64967ddcb5">
      <Terms xmlns="http://schemas.microsoft.com/office/infopath/2007/PartnerControls"/>
    </lcf76f155ced4ddcb4097134ff3c332f>
    <TaxCatchAll xmlns="e0fba4c0-19d2-407d-bb02-59ef112f3287" xsi:nil="true"/>
    <_dlc_DocId xmlns="e0fba4c0-19d2-407d-bb02-59ef112f3287">PU6SE53DY3MZ-142871698-2619</_dlc_DocId>
    <_dlc_DocIdUrl xmlns="e0fba4c0-19d2-407d-bb02-59ef112f3287">
      <Url>https://utsacloud.sharepoint.com/sites/vpie/dw_projectAdminSupport/sourceCodeRepository/_layouts/15/DocIdRedir.aspx?ID=PU6SE53DY3MZ-142871698-2619</Url>
      <Description>PU6SE53DY3MZ-142871698-2619</Description>
    </_dlc_DocIdUrl>
  </documentManagement>
</p:properties>
</file>

<file path=customXml/itemProps1.xml><?xml version="1.0" encoding="utf-8"?>
<ds:datastoreItem xmlns:ds="http://schemas.openxmlformats.org/officeDocument/2006/customXml" ds:itemID="{461998A1-B878-4217-BA59-045F422ECAFD}"/>
</file>

<file path=customXml/itemProps2.xml><?xml version="1.0" encoding="utf-8"?>
<ds:datastoreItem xmlns:ds="http://schemas.openxmlformats.org/officeDocument/2006/customXml" ds:itemID="{54DF62CC-38D8-43CD-A558-390E106D9D44}"/>
</file>

<file path=customXml/itemProps3.xml><?xml version="1.0" encoding="utf-8"?>
<ds:datastoreItem xmlns:ds="http://schemas.openxmlformats.org/officeDocument/2006/customXml" ds:itemID="{8E429B3A-B798-4E2C-B91B-466C4E807D77}"/>
</file>

<file path=customXml/itemProps4.xml><?xml version="1.0" encoding="utf-8"?>
<ds:datastoreItem xmlns:ds="http://schemas.openxmlformats.org/officeDocument/2006/customXml" ds:itemID="{5541BAAC-A22A-483F-B74A-B973228F51DF}"/>
</file>

<file path=customXml/itemProps5.xml><?xml version="1.0" encoding="utf-8"?>
<ds:datastoreItem xmlns:ds="http://schemas.openxmlformats.org/officeDocument/2006/customXml" ds:itemID="{3552E392-C4EC-4A87-9275-A9820CA4AA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CDS-A</vt:lpstr>
      <vt:lpstr>CDS-B</vt:lpstr>
      <vt:lpstr>CDS-C</vt:lpstr>
      <vt:lpstr>CDS-D</vt:lpstr>
      <vt:lpstr>CDS-E</vt:lpstr>
      <vt:lpstr>CDS-F</vt:lpstr>
      <vt:lpstr>CDS-G</vt:lpstr>
      <vt:lpstr>CDS-H</vt:lpstr>
      <vt:lpstr>CDS-I</vt:lpstr>
      <vt:lpstr>CDS-J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Jinny Case</dc:creator>
  <cp:lastModifiedBy>Jinny Case</cp:lastModifiedBy>
  <dcterms:created xsi:type="dcterms:W3CDTF">2021-12-06T20:29:51Z</dcterms:created>
  <dcterms:modified xsi:type="dcterms:W3CDTF">2023-06-16T13:32:06Z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0x0101002B128D417BCF104FAFBF0CFED3EAA60C</vt:lpwstr>
  </property>
  <property fmtid="{D5CDD505-2E9C-101B-9397-08002B2CF9AE}" pid="3" name="_dlc_DocIdItemGuid">
    <vt:lpwstr>4f02a264-16b8-49b2-b57a-b5fae67537c6</vt:lpwstr>
  </property>
</Properties>
</file>