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6"/>
  <workbookPr defaultThemeVersion="124226"/>
  <mc:AlternateContent xmlns:mc="http://schemas.openxmlformats.org/markup-compatibility/2006">
    <mc:Choice Requires="x15">
      <x15ac:absPath xmlns:x15ac="http://schemas.microsoft.com/office/spreadsheetml/2010/11/ac" url="I:\IR_UH_DOCUMENTATION\CMS IR Website\Reports for website\CDS\"/>
    </mc:Choice>
  </mc:AlternateContent>
  <xr:revisionPtr revIDLastSave="0" documentId="13_ncr:1_{25833282-136F-4DCC-9C1B-CD156034D318}" xr6:coauthVersionLast="36" xr6:coauthVersionMax="47" xr10:uidLastSave="{00000000-0000-0000-0000-000000000000}"/>
  <bookViews>
    <workbookView xWindow="13530" yWindow="-16320" windowWidth="29040" windowHeight="15840" tabRatio="694" xr2:uid="{00000000-000D-0000-FFFF-FFFF00000000}"/>
  </bookViews>
  <sheets>
    <sheet name="Information" sheetId="1" r:id="rId1"/>
    <sheet name="Enrollment" sheetId="2" r:id="rId2"/>
    <sheet name="Admission" sheetId="3" r:id="rId3"/>
    <sheet name="Transfer" sheetId="5" r:id="rId4"/>
    <sheet name="Academic" sheetId="4" r:id="rId5"/>
    <sheet name="Student Life" sheetId="6" r:id="rId6"/>
    <sheet name="Expenses" sheetId="7" r:id="rId7"/>
    <sheet name="Financial Aid" sheetId="8" r:id="rId8"/>
    <sheet name="Faculty" sheetId="9" r:id="rId9"/>
    <sheet name="Degrees" sheetId="10" r:id="rId10"/>
    <sheet name="CDS Definitions" sheetId="11" r:id="rId11"/>
  </sheets>
  <definedNames>
    <definedName name="_Hlk22631867" localSheetId="10">'CDS Definitions'!$A$96</definedName>
    <definedName name="_xlnm.Print_Area" localSheetId="1">Enrollment!$A$1:$Z$101</definedName>
    <definedName name="_xlnm.Print_Area" localSheetId="0">Information!$A$1:$G$79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E22" i="3" l="1"/>
  <c r="E21" i="3"/>
  <c r="E20" i="3"/>
  <c r="K22" i="9" l="1"/>
  <c r="K23" i="9"/>
  <c r="K24" i="9"/>
  <c r="K25" i="9"/>
  <c r="K26" i="9"/>
  <c r="K27" i="9"/>
  <c r="K28" i="9"/>
  <c r="K29" i="9"/>
  <c r="K30" i="9"/>
  <c r="K21" i="9"/>
  <c r="E89" i="2" l="1"/>
  <c r="D197" i="3" l="1"/>
  <c r="C197" i="3"/>
  <c r="C19" i="2" l="1"/>
  <c r="D19" i="2"/>
  <c r="E19" i="2"/>
  <c r="F19" i="2"/>
  <c r="C23" i="2" l="1"/>
  <c r="D237" i="3"/>
  <c r="C206" i="3"/>
  <c r="F64" i="2" l="1"/>
  <c r="F65" i="2"/>
  <c r="F67" i="2"/>
  <c r="F68" i="2"/>
  <c r="F69" i="2"/>
  <c r="F76" i="2"/>
  <c r="F77" i="2"/>
  <c r="F79" i="2"/>
  <c r="F80" i="2"/>
  <c r="F81" i="2"/>
  <c r="E82" i="2"/>
  <c r="D82" i="2"/>
  <c r="C82" i="2"/>
  <c r="E78" i="2"/>
  <c r="D78" i="2"/>
  <c r="C78" i="2"/>
  <c r="E70" i="2"/>
  <c r="D70" i="2"/>
  <c r="C70" i="2"/>
  <c r="E66" i="2"/>
  <c r="D66" i="2"/>
  <c r="C66" i="2"/>
  <c r="F89" i="2"/>
  <c r="E215" i="3"/>
  <c r="D215" i="3"/>
  <c r="C215" i="3"/>
  <c r="F12" i="2"/>
  <c r="F14" i="2" s="1"/>
  <c r="F20" i="2" s="1"/>
  <c r="E12" i="2"/>
  <c r="E14" i="2" s="1"/>
  <c r="E20" i="2" s="1"/>
  <c r="D12" i="2"/>
  <c r="D14" i="2" s="1"/>
  <c r="D20" i="2" s="1"/>
  <c r="C12" i="2"/>
  <c r="F40" i="2"/>
  <c r="E40" i="2"/>
  <c r="D40" i="2"/>
  <c r="E12" i="5"/>
  <c r="D12" i="5"/>
  <c r="C12" i="5"/>
  <c r="E55" i="8"/>
  <c r="F55" i="8"/>
  <c r="F50" i="8"/>
  <c r="E50" i="8"/>
  <c r="K52" i="9"/>
  <c r="K49" i="9"/>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<sst xmlns="http://schemas.openxmlformats.org/spreadsheetml/2006/main" count="1522" uniqueCount="1182">
  <si>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</si>
  <si>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</si>
  <si>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</si>
  <si>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</si>
  <si>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</si>
  <si>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</si>
  <si>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</si>
  <si>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</si>
  <si>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</si>
  <si>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</si>
  <si>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</si>
  <si>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</si>
  <si>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</si>
  <si>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</si>
  <si>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</si>
  <si>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</si>
  <si>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</si>
  <si>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</si>
  <si>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</si>
  <si>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</si>
  <si>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</si>
  <si>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</si>
  <si>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</si>
  <si>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</si>
  <si>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</si>
  <si>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</si>
  <si>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</si>
  <si>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</si>
  <si>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</si>
  <si>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</si>
  <si>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</si>
  <si>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</si>
  <si>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</si>
  <si>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</si>
  <si>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</si>
  <si>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</si>
  <si>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</si>
  <si>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</si>
  <si>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</si>
  <si>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</si>
  <si>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</si>
  <si>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</si>
  <si>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</si>
  <si>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</si>
  <si>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</si>
  <si>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</si>
  <si>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</si>
  <si>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</si>
  <si>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</si>
  <si>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</si>
  <si>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</si>
  <si>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</si>
  <si>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</si>
  <si>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</si>
  <si>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</si>
  <si>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</si>
  <si>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</si>
  <si>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</si>
  <si>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</si>
  <si>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</si>
  <si>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</si>
  <si>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</si>
  <si>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</si>
  <si>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</si>
  <si>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</si>
  <si>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</si>
  <si>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</si>
  <si>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</si>
  <si>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</si>
  <si>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</si>
  <si>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</si>
  <si>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</si>
  <si>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</si>
  <si>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</si>
  <si>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</si>
  <si>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</si>
  <si>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</si>
  <si>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</si>
  <si>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</si>
  <si>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</si>
  <si>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</si>
  <si>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</si>
  <si>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</si>
  <si>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</si>
  <si>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</si>
  <si>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</si>
  <si>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</si>
  <si>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</si>
  <si>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</si>
  <si>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</si>
  <si>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</si>
  <si>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</si>
  <si>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</si>
  <si>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</si>
  <si>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</si>
  <si>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</si>
  <si>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</si>
  <si>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</si>
  <si>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</si>
  <si>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</si>
  <si>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</si>
  <si>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</si>
  <si>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</si>
  <si>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</si>
  <si>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</si>
  <si>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</si>
  <si>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</si>
  <si>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</si>
  <si>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</si>
  <si>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</si>
  <si>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</si>
  <si>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</si>
  <si>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</si>
  <si>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</si>
  <si>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</si>
  <si>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</si>
  <si>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</si>
  <si>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</si>
  <si>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</si>
  <si>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</si>
  <si>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</si>
  <si>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</si>
  <si>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</si>
  <si>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</si>
  <si>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</si>
  <si>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</si>
  <si>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</si>
  <si>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</si>
  <si>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</si>
  <si>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</si>
  <si>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</si>
  <si>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</si>
  <si>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</si>
  <si>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</si>
  <si>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</si>
  <si>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</si>
  <si>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</si>
  <si>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</si>
  <si>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</si>
  <si>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</si>
  <si>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</si>
  <si>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</si>
  <si>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</si>
  <si>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</si>
  <si>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</si>
  <si>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</si>
  <si>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</si>
  <si>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</si>
  <si>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</si>
  <si>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</si>
  <si>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</si>
  <si>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</si>
  <si>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</si>
  <si>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</si>
  <si>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</si>
  <si>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</si>
  <si>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</si>
  <si>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</si>
  <si>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</si>
  <si>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</si>
  <si>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</si>
  <si>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</si>
  <si>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</si>
  <si>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</si>
  <si>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</si>
  <si>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</si>
  <si>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</si>
  <si>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</si>
  <si>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</si>
  <si>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</si>
  <si>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</si>
  <si>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</si>
  <si>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</si>
  <si>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</si>
  <si>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</si>
  <si>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</si>
  <si>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</si>
  <si>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</si>
  <si>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</si>
  <si>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</si>
  <si>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</si>
  <si>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</si>
  <si>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</si>
  <si>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</si>
  <si>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</si>
  <si>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</si>
  <si>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</si>
  <si>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</si>
  <si>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</si>
  <si>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</si>
  <si>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</si>
  <si>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</si>
  <si>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</si>
  <si>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</si>
  <si>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</si>
  <si>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</si>
  <si>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</si>
  <si>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</si>
  <si>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</si>
  <si>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</si>
  <si>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</si>
  <si>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</si>
  <si>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</si>
  <si>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</si>
  <si>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</si>
  <si>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</si>
  <si>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</si>
  <si>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</si>
  <si>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</si>
  <si>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</si>
  <si>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</si>
  <si>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</si>
  <si>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</si>
  <si>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</si>
  <si>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</si>
  <si>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</si>
  <si>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</si>
  <si>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</si>
  <si>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</si>
  <si>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</si>
  <si>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</si>
  <si>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</si>
  <si>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</si>
  <si>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</si>
  <si>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</si>
  <si>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</si>
  <si>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</si>
  <si>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</si>
  <si>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</si>
  <si>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</si>
  <si>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</si>
  <si>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</si>
  <si>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</si>
  <si>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</si>
  <si>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</si>
  <si>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</si>
  <si>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</si>
  <si>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</si>
  <si>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</si>
  <si>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</si>
  <si>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</si>
  <si>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</si>
  <si>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</si>
  <si>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</si>
  <si>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</si>
  <si>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</si>
  <si>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</si>
  <si>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</si>
  <si>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</si>
  <si>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</si>
  <si>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</si>
  <si>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</si>
  <si>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</si>
  <si>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</si>
  <si>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</si>
  <si>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</si>
  <si>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</si>
  <si>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</si>
  <si>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</si>
  <si>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</si>
  <si>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</si>
  <si>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</si>
  <si>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</si>
  <si>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</si>
  <si>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</si>
  <si>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</si>
  <si>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</si>
  <si>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</si>
  <si>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</si>
  <si>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</si>
  <si>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</si>
  <si>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</si>
  <si>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</si>
  <si>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</si>
  <si>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</si>
  <si>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</si>
  <si>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</si>
  <si>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</si>
  <si>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</si>
  <si>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</si>
  <si>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</si>
  <si>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</si>
  <si>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</si>
  <si>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</si>
  <si>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</si>
  <si>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</si>
  <si>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</si>
  <si>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</si>
  <si>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</si>
  <si>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</si>
  <si>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</si>
  <si>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</si>
  <si>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</si>
  <si>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</si>
  <si>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</si>
  <si>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</si>
  <si>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</si>
  <si>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</si>
  <si>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</si>
  <si>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</si>
  <si>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</si>
  <si>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</si>
  <si>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</si>
  <si>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</si>
  <si>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</si>
  <si>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</si>
  <si>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</si>
  <si>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</si>
  <si>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</si>
  <si>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</si>
  <si>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</si>
  <si>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</si>
  <si>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</si>
  <si>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</si>
  <si>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</si>
  <si>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</si>
  <si>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</si>
  <si>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</si>
  <si>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</si>
  <si>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</si>
  <si>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</si>
  <si>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</si>
  <si>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</si>
  <si>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</si>
  <si>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</si>
  <si>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</si>
  <si>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</si>
  <si>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</si>
  <si>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</si>
  <si>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</si>
  <si>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</si>
  <si>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</si>
  <si>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</si>
  <si>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</si>
  <si>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</si>
  <si>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</si>
  <si>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</si>
  <si>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</si>
  <si>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</si>
  <si>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</si>
  <si>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</si>
  <si>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</si>
  <si>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</si>
  <si>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</si>
  <si>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</si>
  <si>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</si>
  <si>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</si>
  <si>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</si>
  <si>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</si>
  <si>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</si>
  <si>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</si>
  <si>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</si>
  <si>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</si>
  <si>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</si>
  <si>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</si>
  <si>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</si>
  <si>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</si>
  <si>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</si>
  <si>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</si>
  <si>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</si>
  <si>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</si>
  <si>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</si>
  <si>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</si>
  <si>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</si>
  <si>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</si>
  <si>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</si>
  <si>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</si>
  <si>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</si>
  <si>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</si>
  <si>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</si>
  <si>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</si>
  <si>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</si>
  <si>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</si>
  <si>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</si>
  <si>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</si>
  <si>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</si>
  <si>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</si>
  <si>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</si>
  <si>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</si>
  <si>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</si>
  <si>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</si>
  <si>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</si>
  <si>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</si>
  <si>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</si>
  <si>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</si>
  <si>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</si>
  <si>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</si>
  <si>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</si>
  <si>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</si>
  <si>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</si>
  <si>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</si>
  <si>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</si>
  <si>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</si>
  <si>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</si>
  <si>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</si>
  <si>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</si>
  <si>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</si>
  <si>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</si>
  <si>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</si>
  <si>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</si>
  <si>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</si>
  <si>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</si>
  <si>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</si>
  <si>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</si>
  <si>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</si>
  <si>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</si>
  <si>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</si>
  <si>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</si>
  <si>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</si>
  <si>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</si>
  <si>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</si>
  <si>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</si>
  <si>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</si>
  <si>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</si>
  <si>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</si>
  <si>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</si>
  <si>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</si>
  <si>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</si>
  <si>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</si>
  <si>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</si>
  <si>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</si>
  <si>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</si>
  <si>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</si>
  <si>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</si>
  <si>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</si>
  <si>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</si>
  <si>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</si>
  <si>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</si>
  <si>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</si>
  <si>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</si>
  <si>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</si>
  <si>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</si>
  <si>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</si>
  <si>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</si>
  <si>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</si>
  <si>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</si>
  <si>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</si>
  <si>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</si>
  <si>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</si>
  <si>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</si>
  <si>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</si>
  <si>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</si>
  <si>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</si>
  <si>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</si>
  <si>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</si>
  <si>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</si>
  <si>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</si>
  <si>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</si>
  <si>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</si>
  <si>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</si>
  <si>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</si>
  <si>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</si>
  <si>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</si>
  <si>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</si>
  <si>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</si>
  <si>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</si>
  <si>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</si>
  <si>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</si>
  <si>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</si>
  <si>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</si>
  <si>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</si>
  <si>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</si>
  <si>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</si>
  <si>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</si>
  <si>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</si>
  <si>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</si>
  <si>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</si>
  <si>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</si>
  <si>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</si>
  <si>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</si>
  <si>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</si>
  <si>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</si>
  <si>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</si>
  <si>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</si>
  <si>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</si>
  <si>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</si>
  <si>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</si>
  <si>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</si>
  <si>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</si>
  <si>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</si>
  <si>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</si>
  <si>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</si>
  <si>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</si>
  <si>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</si>
  <si>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</si>
  <si>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</si>
  <si>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</si>
  <si>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</si>
  <si>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</si>
  <si>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</si>
  <si>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</si>
  <si>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</si>
  <si>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</si>
  <si>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</si>
  <si>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</si>
  <si>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</si>
  <si>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</si>
  <si>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</si>
  <si>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</si>
  <si>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</si>
  <si>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</si>
  <si>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</si>
  <si>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</si>
  <si>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</si>
  <si>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</si>
  <si>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</si>
  <si>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</si>
  <si>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</si>
  <si>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</si>
  <si>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</si>
  <si>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</si>
  <si>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</si>
  <si>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</si>
  <si>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</si>
  <si>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</si>
  <si>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</si>
  <si>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</si>
  <si>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</si>
  <si>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</si>
  <si>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</si>
  <si>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</si>
  <si>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</si>
  <si>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</si>
  <si>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</si>
  <si>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</si>
  <si>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</si>
  <si>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</si>
  <si>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</si>
  <si>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</si>
  <si>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</si>
  <si>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</si>
  <si>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</si>
  <si>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</si>
  <si>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</si>
  <si>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</si>
  <si>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</si>
  <si>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</si>
  <si>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</si>
  <si>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</si>
  <si>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</si>
  <si>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</si>
  <si>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</si>
  <si>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</si>
  <si>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</si>
  <si>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</si>
  <si>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</si>
  <si>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</si>
  <si>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</si>
  <si>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</si>
  <si>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</si>
  <si>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</si>
  <si>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</si>
  <si>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</si>
  <si>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</si>
  <si>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</si>
  <si>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</si>
  <si>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</si>
  <si>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</si>
  <si>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</si>
  <si>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</si>
  <si>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</si>
  <si>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</si>
  <si>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</si>
  <si>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</si>
  <si>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</si>
  <si>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</si>
  <si>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</si>
  <si>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</si>
  <si>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</si>
  <si>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</si>
  <si>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</si>
  <si>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</si>
  <si>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</si>
  <si>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</si>
  <si>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</si>
  <si>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</si>
  <si>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</si>
  <si>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</si>
  <si>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</si>
  <si>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</si>
  <si>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</si>
  <si>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</si>
  <si>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</si>
  <si>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</si>
  <si>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</si>
  <si>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</si>
  <si>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</si>
  <si>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</si>
  <si>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</si>
  <si>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</si>
  <si>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</si>
  <si>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</si>
  <si>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</si>
  <si>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</si>
  <si>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</si>
  <si>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</si>
  <si>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</si>
  <si>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</si>
  <si>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</si>
  <si>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</si>
  <si>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</si>
  <si>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</si>
  <si>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</si>
  <si>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</si>
  <si>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</si>
  <si>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</si>
  <si>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</si>
  <si>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</si>
  <si>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</si>
  <si>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</si>
  <si>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</si>
  <si>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</si>
  <si>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</si>
  <si>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</si>
  <si>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</si>
  <si>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</si>
  <si>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</si>
  <si>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</si>
  <si>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</si>
  <si>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</si>
  <si>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</si>
  <si>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</si>
  <si>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</si>
  <si>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</si>
  <si>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</si>
  <si>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</si>
  <si>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</si>
  <si>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</si>
  <si>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</si>
  <si>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</si>
  <si>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</si>
  <si>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</si>
  <si>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</si>
  <si>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</si>
  <si>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</si>
  <si>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</si>
  <si>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</si>
  <si>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</si>
  <si>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</si>
  <si>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</si>
  <si>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</si>
  <si>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</si>
  <si>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</si>
  <si>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</si>
  <si>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</si>
  <si>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</si>
  <si>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</si>
  <si>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</si>
  <si>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</si>
  <si>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</si>
  <si>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</si>
  <si>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</si>
  <si>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</si>
  <si>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</si>
  <si>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</si>
  <si>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</si>
  <si>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</si>
  <si>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</si>
  <si>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</si>
  <si>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</si>
  <si>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</si>
  <si>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</si>
  <si>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</si>
  <si>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</si>
  <si>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</si>
  <si>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</si>
  <si>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</si>
  <si>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</si>
  <si>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</si>
  <si>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</si>
  <si>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</si>
  <si>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</si>
  <si>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</si>
  <si>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</si>
  <si>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</si>
  <si>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</si>
  <si>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</si>
  <si>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</si>
  <si>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</si>
  <si>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</si>
  <si>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</si>
  <si>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</si>
  <si>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</si>
  <si>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</si>
  <si>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</si>
  <si>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</si>
  <si>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</si>
  <si>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</si>
  <si>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</si>
  <si>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</si>
  <si>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</si>
  <si>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</si>
  <si>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</si>
  <si>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</si>
  <si>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</si>
  <si>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</si>
  <si>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</si>
  <si>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</si>
  <si>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</si>
  <si>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</si>
  <si>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</si>
  <si>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</si>
  <si>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</si>
  <si>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</si>
  <si>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</si>
  <si>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</si>
  <si>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</si>
  <si>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</si>
  <si>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</si>
  <si>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</si>
  <si>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</si>
  <si>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</si>
  <si>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</si>
  <si>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</si>
  <si>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</si>
  <si>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</si>
  <si>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</si>
  <si>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</si>
  <si>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</si>
  <si>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</si>
  <si>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</si>
  <si>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</si>
  <si>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</si>
  <si>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</si>
  <si>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</si>
  <si>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</si>
  <si>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</si>
  <si>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</si>
  <si>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</si>
  <si>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</si>
  <si>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</si>
  <si>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</si>
  <si>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</si>
  <si>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</si>
  <si>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</si>
  <si>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</si>
  <si>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</si>
  <si>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</si>
  <si>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</si>
  <si>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</si>
  <si>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</si>
  <si>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</si>
  <si>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</si>
  <si>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</si>
  <si>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</si>
  <si>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</si>
  <si>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</si>
  <si>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</si>
  <si>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</si>
  <si>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</si>
  <si>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</si>
  <si>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</si>
  <si>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</si>
  <si>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</si>
  <si>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</si>
  <si>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</si>
  <si>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</si>
  <si>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</si>
  <si>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</si>
  <si>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</si>
  <si>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</si>
  <si>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</si>
  <si>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</si>
  <si>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</si>
  <si>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</si>
  <si>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</si>
  <si>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</si>
  <si>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</si>
  <si>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</si>
  <si>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</si>
  <si>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</si>
  <si>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</si>
  <si>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</si>
  <si>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</si>
  <si>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</si>
  <si>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</si>
  <si>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</si>
  <si>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</si>
  <si>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</si>
  <si>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</si>
  <si>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</si>
  <si>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</si>
  <si>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</si>
  <si>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</si>
  <si>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</si>
  <si>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</si>
  <si>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</si>
  <si>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</si>
  <si>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</si>
  <si>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</si>
  <si>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</si>
  <si>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</si>
  <si>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</si>
  <si>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</si>
  <si>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</si>
  <si>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</si>
  <si>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</si>
  <si>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</si>
  <si>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</si>
  <si>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</si>
  <si>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</si>
  <si>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</si>
  <si>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</si>
  <si>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</si>
  <si>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</si>
  <si>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</si>
  <si>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</si>
  <si>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</si>
  <si>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</si>
  <si>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</si>
  <si>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</si>
  <si>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</si>
  <si>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</si>
  <si>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</si>
  <si>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</si>
  <si>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</si>
  <si>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</si>
  <si>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</si>
  <si>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</si>
  <si>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</si>
  <si>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</si>
  <si>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</si>
  <si>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</si>
  <si>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</si>
  <si>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</si>
  <si>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</si>
  <si>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</si>
  <si>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</si>
  <si>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</si>
  <si>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</si>
  <si>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</si>
  <si>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</si>
  <si>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</si>
  <si>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</si>
  <si>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</si>
  <si>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</si>
  <si>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</si>
  <si>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</si>
  <si>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</si>
  <si>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</si>
  <si>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</si>
  <si>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</si>
  <si>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</si>
  <si>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</si>
  <si>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</si>
  <si>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</si>
  <si>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</si>
  <si>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</si>
  <si>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</si>
  <si>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</si>
  <si>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</si>
  <si>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</si>
  <si>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</si>
  <si>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</si>
  <si>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</si>
  <si>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</si>
  <si>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</si>
  <si>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</si>
  <si>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</si>
  <si>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</si>
  <si>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</si>
  <si>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</si>
  <si>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</si>
  <si>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</si>
  <si>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</si>
  <si>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</si>
  <si>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</si>
  <si>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</si>
  <si>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</si>
  <si>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</si>
  <si>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</si>
  <si>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</si>
  <si>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</si>
  <si>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</si>
  <si>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</si>
  <si>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</si>
  <si>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</si>
  <si>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</si>
  <si>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</si>
  <si>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</si>
  <si>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</si>
  <si>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</si>
  <si>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</si>
  <si>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</si>
  <si>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</si>
  <si>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</si>
  <si>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</si>
  <si>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</si>
  <si>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</si>
  <si>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</si>
  <si>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</si>
  <si>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</si>
  <si>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</si>
  <si>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</si>
  <si>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</si>
  <si>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</si>
  <si>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</si>
  <si>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</si>
  <si>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</si>
  <si>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</si>
  <si>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</si>
  <si>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</si>
  <si>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</si>
  <si>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</si>
  <si>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</si>
  <si>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</si>
  <si>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</si>
  <si>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</si>
  <si>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</si>
  <si>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</si>
  <si>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</si>
  <si>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</si>
  <si>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</si>
  <si>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</si>
  <si>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</si>
  <si>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</si>
  <si>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</si>
  <si>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</si>
  <si>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</si>
  <si>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</si>
  <si>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</si>
  <si>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</si>
  <si>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</si>
  <si>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</si>
  <si>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</si>
  <si>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</si>
  <si>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</si>
  <si>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</si>
  <si>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</si>
  <si>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</si>
  <si>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</si>
  <si>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</si>
  <si>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</si>
  <si>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</si>
  <si>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</si>
  <si>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</si>
  <si>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</si>
  <si>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</si>
  <si>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</si>
  <si>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</si>
  <si>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</si>
  <si>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</si>
  <si>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</si>
  <si>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</si>
  <si>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</si>
  <si>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</si>
  <si>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</si>
  <si>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</si>
  <si>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</si>
  <si>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</si>
  <si>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</si>
  <si>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</si>
  <si>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</si>
  <si>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</si>
  <si>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</si>
  <si>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</si>
  <si>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</si>
  <si>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</si>
  <si>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</si>
  <si>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</si>
  <si>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</si>
  <si>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</si>
  <si>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</si>
  <si>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</si>
  <si>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</si>
  <si>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</si>
  <si>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</si>
  <si>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</si>
  <si>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</si>
  <si>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</si>
  <si>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</si>
  <si>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</si>
  <si>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</si>
  <si>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</si>
  <si>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</si>
  <si>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</si>
  <si>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</si>
  <si>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</si>
  <si>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</si>
  <si>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</si>
  <si>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</si>
  <si>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</si>
  <si>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</si>
  <si>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</si>
  <si>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</si>
  <si>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</si>
  <si>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</si>
  <si>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</si>
  <si>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</si>
  <si>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</si>
  <si>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</si>
  <si>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</si>
  <si>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</si>
  <si>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</si>
  <si>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</si>
  <si>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</si>
  <si>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</si>
  <si>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</si>
  <si>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</si>
  <si>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</si>
  <si>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</si>
  <si>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</si>
  <si>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</si>
  <si>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</si>
  <si>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</si>
  <si>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</si>
  <si>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</si>
  <si>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</si>
  <si>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</si>
  <si>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</si>
  <si>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</si>
  <si>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</si>
  <si>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</si>
  <si>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</si>
  <si>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</si>
  <si>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</si>
  <si>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</si>
  <si>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</si>
  <si>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</si>
  <si>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</si>
  <si>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</si>
  <si>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</si>
  <si>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</si>
  <si>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</si>
  <si>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</si>
  <si>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</si>
  <si>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</si>
  <si>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</si>
  <si>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</si>
  <si>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</si>
  <si>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</si>
  <si>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</si>
  <si>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</si>
  <si>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</si>
  <si>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</si>
  <si>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</si>
  <si>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</si>
  <si>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</si>
  <si>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</si>
  <si>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</si>
  <si>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</si>
  <si>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</si>
  <si>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</si>
  <si>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</si>
  <si>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</si>
  <si>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</si>
  <si>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</si>
  <si>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</si>
  <si>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</si>
  <si>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</si>
  <si>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</si>
  <si>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</si>
  <si>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</si>
  <si>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</si>
  <si>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</si>
  <si>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</si>
  <si>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</si>
  <si>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</si>
  <si>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</si>
  <si>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</si>
  <si>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</si>
  <si>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</si>
  <si>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</si>
  <si>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</si>
  <si>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</si>
  <si>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</si>
  <si>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</si>
  <si>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</si>
  <si>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</si>
  <si>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</si>
  <si>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</si>
  <si>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</si>
  <si>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</si>
  <si>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</si>
  <si>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</si>
  <si>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</si>
  <si>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</si>
  <si>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</si>
  <si>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</si>
  <si>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</si>
  <si>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</si>
  <si>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</si>
  <si>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</si>
  <si>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</si>
  <si>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</si>
  <si>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</si>
  <si>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</si>
  <si>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</si>
  <si>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</si>
  <si>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</si>
  <si>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</si>
  <si>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</si>
  <si>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</si>
  <si>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</si>
  <si>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</si>
  <si>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</si>
  <si>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</si>
  <si>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</si>
  <si>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</si>
  <si>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</si>
  <si>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</si>
  <si>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</si>
  <si>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</si>
  <si>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</si>
  <si>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</si>
  <si>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</si>
  <si>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</si>
  <si>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</si>
  <si>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</si>
  <si>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</si>
  <si>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</si>
  <si>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</si>
  <si>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</si>
  <si>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</si>
  <si>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</si>
  <si>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</si>
  <si>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</si>
  <si>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</si>
  <si>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</si>
  <si>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</si>
  <si>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</si>
  <si>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</si>
  <si>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</si>
  <si>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</si>
  <si>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</si>
  <si>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</si>
  <si>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</si>
  <si>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</si>
  <si>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</si>
  <si>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</si>
  <si>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</si>
  <si>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</si>
  <si>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</si>
  <si>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</si>
  <si>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</si>
  <si>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</si>
  <si>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</si>
  <si>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</si>
  <si>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</si>
  <si>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</si>
  <si>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</si>
  <si>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</si>
  <si>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SUSAN MORENO</t>
  </si>
  <si>
    <t>Executive Director, Institutional Research &amp; Information Management</t>
  </si>
  <si>
    <t>Institutional Research</t>
  </si>
  <si>
    <t>5000 Gulf Freeway, ERP 2, Room 101</t>
  </si>
  <si>
    <t>Houston, TX 77204-0903</t>
  </si>
  <si>
    <t>713-743-0640</t>
  </si>
  <si>
    <t>713-743-0646</t>
  </si>
  <si>
    <t>semoreno@uh.edu</t>
  </si>
  <si>
    <t xml:space="preserve">     X</t>
  </si>
  <si>
    <t>https://uh.edu/ir/reports/</t>
  </si>
  <si>
    <t>UNIVERSITY OF HOUSTON</t>
  </si>
  <si>
    <t>4302 University Drive</t>
  </si>
  <si>
    <t>Houston, TX  77204</t>
  </si>
  <si>
    <t>713-743-1000</t>
  </si>
  <si>
    <t>www.uh.edu</t>
  </si>
  <si>
    <t>713-743-1010</t>
  </si>
  <si>
    <t>Office of Admission, 4400 University Blv.</t>
  </si>
  <si>
    <t>Houston, TX 77204-2023</t>
  </si>
  <si>
    <t>713-743-7542</t>
  </si>
  <si>
    <t>admissions@uh.edu</t>
  </si>
  <si>
    <t>https://uh.edu/undergraduate-admissions/apply/</t>
  </si>
  <si>
    <t>X</t>
  </si>
  <si>
    <t>Total first-time, first-year (degree-seeking) who applied</t>
  </si>
  <si>
    <t>Total first-time, first-year (degree-seeking) who were admitted</t>
  </si>
  <si>
    <t>Total first-time, first-year (degree-seeking) who enrolled</t>
  </si>
  <si>
    <t>15 semester credit hours</t>
  </si>
  <si>
    <t>N/A</t>
  </si>
  <si>
    <t>2.5 for assured admission
2.25-2.49 individual review</t>
  </si>
  <si>
    <t>Semester Credits</t>
  </si>
  <si>
    <t>X (In Progress)</t>
  </si>
  <si>
    <t>http://www.uh.edu/veterans/programs/</t>
  </si>
  <si>
    <t>Describe other military/veteran transfer credit policies unique to your institution: N/A</t>
  </si>
  <si>
    <t>Rice University</t>
  </si>
  <si>
    <t>2021-22</t>
  </si>
  <si>
    <t>Postpone 1 term</t>
  </si>
  <si>
    <t>TASFA for qualifying students</t>
  </si>
  <si>
    <t>rolling</t>
  </si>
  <si>
    <t>Expected March 1, 2023</t>
  </si>
  <si>
    <t>The University of Houston has expanded its Cougar Promise program to cover tuition and mandatory fees for qualifying students with family adjusted gross incomes up to $65,000.  In addition, the program was expanded to provide tuition support to families with incomes between $65,001 and $125,000.  Students must meet all eligibility requirements.</t>
  </si>
  <si>
    <t>https://www.uh.edu/financial/net-price-calculator/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</si>
</sst>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 &quot;0&quot;??_);_(@_)"/>
    <numFmt numFmtId="172" formatCode="#,##0;[Red]#,##0"/>
    <numFmt numFmtId="173" formatCode="0;[Red]0"/>
  </numFmts>
  <fonts count="64">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b/>
      <u/>
      <sz val="10"/>
      <color indexed="12"/>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87">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0" fontId="4" fillId="0" borderId="1" xfId="0" applyFont="1" applyBorder="1" applyAlignment="1" applyProtection="1">
      <alignment horizontal="left" vertical="center" indent="1"/>
    </xf>
    <xf numFmtId="0" fontId="4" fillId="0" borderId="1" xfId="0" applyFont="1" applyBorder="1" applyAlignment="1" applyProtection="1">
      <alignment horizontal="left" vertical="center" wrapText="1" indent="1"/>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1" fillId="0" borderId="0" xfId="0" applyFont="1" applyFill="1" applyBorder="1" applyAlignment="1" applyProtection="1">
      <alignment wrapText="1"/>
    </xf>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1"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horizontal="right" vertical="top"/>
    </xf>
    <xf numFmtId="0" fontId="8" fillId="0" borderId="0" xfId="0" applyFont="1" applyAlignment="1" applyProtection="1">
      <alignment wrapText="1"/>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0" xfId="0" applyFont="1" applyProtection="1"/>
    <xf numFmtId="0" fontId="1" fillId="0" borderId="0" xfId="0" applyFont="1" applyBorder="1" applyAlignment="1" applyProtection="1">
      <alignment horizontal="left" vertical="top" wrapText="1"/>
    </xf>
    <xf numFmtId="0" fontId="1" fillId="0" borderId="1" xfId="0" applyFont="1" applyBorder="1" applyAlignment="1" applyProtection="1">
      <alignment horizontal="center" vertical="center"/>
    </xf>
    <xf numFmtId="0" fontId="3" fillId="0" borderId="5" xfId="0" applyFont="1" applyBorder="1" applyAlignment="1">
      <alignment horizontal="left" vertical="top" wrapText="1"/>
    </xf>
    <xf numFmtId="0" fontId="20" fillId="0" borderId="5" xfId="3" applyFont="1" applyBorder="1" applyAlignment="1" applyProtection="1">
      <alignment horizontal="left" vertical="top" wrapText="1"/>
    </xf>
    <xf numFmtId="0" fontId="3" fillId="0" borderId="1" xfId="0" applyFont="1" applyBorder="1" applyAlignment="1">
      <alignment horizontal="center"/>
    </xf>
    <xf numFmtId="0" fontId="4" fillId="0" borderId="1" xfId="0" applyFont="1" applyBorder="1" applyProtection="1"/>
    <xf numFmtId="0" fontId="0" fillId="0" borderId="1" xfId="0" applyBorder="1" applyAlignment="1" applyProtection="1">
      <alignment horizontal="center"/>
    </xf>
    <xf numFmtId="0" fontId="4" fillId="0" borderId="1" xfId="0" applyFont="1" applyFill="1" applyBorder="1" applyAlignment="1" applyProtection="1">
      <alignment wrapText="1"/>
    </xf>
    <xf numFmtId="0" fontId="4" fillId="0" borderId="1" xfId="0" applyFont="1" applyFill="1" applyBorder="1" applyProtection="1"/>
    <xf numFmtId="0" fontId="1" fillId="0" borderId="0" xfId="0" applyFont="1" applyProtection="1"/>
    <xf numFmtId="0" fontId="3" fillId="0" borderId="0" xfId="0" applyFont="1" applyAlignment="1" applyProtection="1">
      <alignment horizontal="left" vertical="top"/>
    </xf>
    <xf numFmtId="172" fontId="1" fillId="0" borderId="1" xfId="0" applyNumberFormat="1" applyFont="1" applyBorder="1" applyAlignment="1" applyProtection="1">
      <alignment horizontal="center" vertical="center" wrapText="1"/>
    </xf>
    <xf numFmtId="172" fontId="1" fillId="0" borderId="1" xfId="0" applyNumberFormat="1" applyFont="1" applyBorder="1" applyAlignment="1" applyProtection="1">
      <alignment horizontal="center" vertical="center"/>
    </xf>
    <xf numFmtId="172" fontId="1" fillId="0" borderId="0" xfId="0" applyNumberFormat="1" applyFont="1" applyBorder="1" applyAlignment="1" applyProtection="1"/>
    <xf numFmtId="172" fontId="1" fillId="0" borderId="0" xfId="0" applyNumberFormat="1" applyFont="1" applyProtection="1"/>
    <xf numFmtId="0" fontId="3" fillId="0" borderId="1" xfId="5" applyFont="1" applyFill="1" applyBorder="1" applyAlignment="1">
      <alignment horizontal="center" vertical="center"/>
    </xf>
    <xf numFmtId="0" fontId="1" fillId="0" borderId="1" xfId="5" applyFill="1" applyBorder="1" applyAlignment="1">
      <alignment horizontal="center" vertical="center"/>
    </xf>
    <xf numFmtId="0" fontId="1" fillId="0" borderId="5" xfId="5" applyFill="1" applyBorder="1" applyAlignment="1">
      <alignment horizontal="center" vertical="center"/>
    </xf>
    <xf numFmtId="0" fontId="1" fillId="0" borderId="1" xfId="5" applyFont="1" applyBorder="1" applyAlignment="1">
      <alignment horizontal="center" vertical="center"/>
    </xf>
    <xf numFmtId="0" fontId="1" fillId="0" borderId="1" xfId="5" applyBorder="1" applyAlignment="1">
      <alignment horizontal="center" vertical="center"/>
    </xf>
    <xf numFmtId="0" fontId="9" fillId="3" borderId="9" xfId="5" applyFont="1" applyFill="1" applyBorder="1" applyAlignment="1">
      <alignment vertical="center"/>
    </xf>
    <xf numFmtId="0" fontId="9" fillId="0" borderId="9" xfId="5" applyFont="1" applyFill="1" applyBorder="1" applyAlignment="1">
      <alignment vertical="center"/>
    </xf>
    <xf numFmtId="0" fontId="9" fillId="0" borderId="5" xfId="5" applyFont="1" applyFill="1" applyBorder="1" applyAlignment="1">
      <alignment vertical="center"/>
    </xf>
    <xf numFmtId="0" fontId="3" fillId="0" borderId="1" xfId="5" applyFont="1" applyFill="1" applyBorder="1" applyAlignment="1">
      <alignment horizontal="center" vertical="center" wrapText="1"/>
    </xf>
    <xf numFmtId="14" fontId="21" fillId="0" borderId="0" xfId="0" applyNumberFormat="1" applyFont="1" applyBorder="1" applyAlignment="1" applyProtection="1">
      <alignment horizontal="center" vertical="top"/>
    </xf>
    <xf numFmtId="0" fontId="11" fillId="0" borderId="0" xfId="0" applyFont="1" applyFill="1" applyBorder="1" applyAlignment="1" applyProtection="1">
      <alignment horizontal="left"/>
    </xf>
    <xf numFmtId="3" fontId="11" fillId="0" borderId="1" xfId="0" applyNumberFormat="1" applyFont="1" applyBorder="1" applyAlignment="1" applyProtection="1">
      <alignment horizontal="center" vertical="center" wrapText="1"/>
    </xf>
    <xf numFmtId="3" fontId="1" fillId="3" borderId="1" xfId="0" applyNumberFormat="1" applyFont="1" applyFill="1" applyBorder="1" applyAlignment="1" applyProtection="1">
      <alignment horizontal="center" vertical="center"/>
    </xf>
    <xf numFmtId="10" fontId="11" fillId="0" borderId="1" xfId="0" applyNumberFormat="1" applyFont="1" applyBorder="1" applyAlignment="1" applyProtection="1">
      <alignment horizontal="right" vertical="top"/>
    </xf>
    <xf numFmtId="0" fontId="1" fillId="0" borderId="2" xfId="0" applyFont="1" applyFill="1" applyBorder="1" applyAlignment="1" applyProtection="1">
      <alignment horizont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6" fontId="1" fillId="0" borderId="2" xfId="0" applyNumberFormat="1" applyFont="1" applyFill="1" applyBorder="1" applyAlignment="1" applyProtection="1">
      <alignment horizontal="center"/>
    </xf>
    <xf numFmtId="49" fontId="1" fillId="0" borderId="5" xfId="0" applyNumberFormat="1" applyFont="1" applyBorder="1" applyAlignment="1" applyProtection="1">
      <alignment horizontal="center" vertical="center"/>
    </xf>
    <xf numFmtId="172" fontId="0" fillId="0" borderId="9" xfId="0" applyNumberFormat="1" applyFill="1" applyBorder="1" applyAlignment="1" applyProtection="1"/>
    <xf numFmtId="172" fontId="0" fillId="0" borderId="6" xfId="0" applyNumberFormat="1" applyBorder="1" applyAlignment="1" applyProtection="1">
      <alignment horizontal="right"/>
    </xf>
    <xf numFmtId="172" fontId="1" fillId="0" borderId="1" xfId="1" applyNumberFormat="1" applyBorder="1" applyAlignment="1" applyProtection="1">
      <alignment horizontal="right"/>
    </xf>
    <xf numFmtId="172" fontId="3" fillId="0" borderId="1" xfId="1" applyNumberFormat="1" applyFont="1" applyBorder="1" applyAlignment="1" applyProtection="1">
      <alignment horizontal="right"/>
    </xf>
    <xf numFmtId="172" fontId="5" fillId="5" borderId="9" xfId="0" applyNumberFormat="1" applyFont="1" applyFill="1" applyBorder="1" applyAlignment="1" applyProtection="1">
      <alignment horizontal="right"/>
    </xf>
    <xf numFmtId="172" fontId="5" fillId="5" borderId="5" xfId="0" applyNumberFormat="1" applyFont="1" applyFill="1" applyBorder="1" applyAlignment="1" applyProtection="1">
      <alignment horizontal="right"/>
    </xf>
    <xf numFmtId="172" fontId="4" fillId="0" borderId="1" xfId="0" applyNumberFormat="1" applyFont="1" applyFill="1" applyBorder="1" applyAlignment="1" applyProtection="1">
      <alignment horizontal="right"/>
    </xf>
    <xf numFmtId="172" fontId="3" fillId="0" borderId="1" xfId="0" applyNumberFormat="1" applyFont="1" applyFill="1" applyBorder="1" applyAlignment="1" applyProtection="1">
      <alignment horizontal="right"/>
    </xf>
    <xf numFmtId="3" fontId="0" fillId="0" borderId="1" xfId="0" applyNumberFormat="1" applyBorder="1" applyAlignment="1" applyProtection="1">
      <alignment horizontal="center"/>
    </xf>
    <xf numFmtId="172" fontId="1" fillId="0" borderId="1" xfId="0" applyNumberFormat="1" applyFont="1" applyFill="1" applyBorder="1" applyAlignment="1" applyProtection="1">
      <alignment horizontal="center" vertical="center" wrapText="1"/>
    </xf>
    <xf numFmtId="170" fontId="1" fillId="0" borderId="1" xfId="0" applyNumberFormat="1" applyFont="1" applyBorder="1" applyAlignment="1" applyProtection="1">
      <alignment horizontal="center" vertical="center" wrapText="1"/>
    </xf>
    <xf numFmtId="9" fontId="3" fillId="0" borderId="1" xfId="0" applyNumberFormat="1" applyFont="1" applyBorder="1" applyAlignment="1" applyProtection="1">
      <alignment horizontal="center" vertical="center"/>
    </xf>
    <xf numFmtId="0" fontId="11" fillId="0" borderId="17" xfId="0" applyFont="1" applyBorder="1" applyAlignment="1" applyProtection="1">
      <alignment horizontal="center" vertical="top" wrapText="1"/>
    </xf>
    <xf numFmtId="0" fontId="11" fillId="0" borderId="19" xfId="0" applyFont="1" applyBorder="1" applyAlignment="1" applyProtection="1">
      <alignment horizontal="center" vertical="top" wrapText="1"/>
    </xf>
    <xf numFmtId="172" fontId="1" fillId="0" borderId="1" xfId="0" applyNumberFormat="1" applyFont="1" applyBorder="1" applyAlignment="1" applyProtection="1">
      <alignment horizontal="center"/>
    </xf>
    <xf numFmtId="3" fontId="1" fillId="0" borderId="1" xfId="0" applyNumberFormat="1" applyFont="1" applyFill="1" applyBorder="1" applyAlignment="1" applyProtection="1">
      <alignment horizontal="center" vertical="center"/>
    </xf>
    <xf numFmtId="172" fontId="3" fillId="0" borderId="1" xfId="0" applyNumberFormat="1" applyFont="1" applyFill="1" applyBorder="1" applyAlignment="1" applyProtection="1">
      <alignment horizontal="center" vertical="center"/>
    </xf>
    <xf numFmtId="9" fontId="1" fillId="0" borderId="1" xfId="0" applyNumberFormat="1" applyFont="1" applyBorder="1" applyAlignment="1" applyProtection="1">
      <alignment horizontal="right" wrapText="1"/>
    </xf>
    <xf numFmtId="2" fontId="1" fillId="0" borderId="3" xfId="0" applyNumberFormat="1" applyFont="1" applyBorder="1" applyAlignment="1" applyProtection="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9" xfId="0" applyFont="1" applyBorder="1" applyAlignment="1" applyProtection="1">
      <alignment horizontal="left"/>
    </xf>
    <xf numFmtId="167" fontId="1" fillId="0" borderId="1" xfId="5" applyNumberFormat="1" applyFill="1" applyBorder="1" applyAlignment="1">
      <alignment horizontal="right"/>
    </xf>
    <xf numFmtId="49" fontId="3" fillId="0" borderId="1" xfId="5" applyNumberFormat="1" applyFont="1" applyFill="1" applyBorder="1" applyAlignment="1">
      <alignment horizontal="center" vertical="center"/>
    </xf>
    <xf numFmtId="2" fontId="1" fillId="0" borderId="2" xfId="0" applyNumberFormat="1" applyFont="1" applyFill="1" applyBorder="1" applyAlignment="1" applyProtection="1">
      <alignment horizontal="center" wrapText="1"/>
    </xf>
    <xf numFmtId="0" fontId="1" fillId="0" borderId="1" xfId="5" applyFont="1" applyFill="1" applyBorder="1" applyAlignment="1">
      <alignment horizontal="center" vertical="center" wrapText="1"/>
    </xf>
    <xf numFmtId="1" fontId="1" fillId="0" borderId="1" xfId="5" applyNumberFormat="1" applyFont="1" applyFill="1" applyBorder="1" applyAlignment="1">
      <alignment horizontal="center" wrapText="1"/>
    </xf>
    <xf numFmtId="0" fontId="38" fillId="0" borderId="0" xfId="0" applyFont="1" applyAlignment="1" applyProtection="1">
      <alignment horizontal="center"/>
    </xf>
    <xf numFmtId="0" fontId="1" fillId="7" borderId="0" xfId="0" applyFont="1" applyFill="1" applyProtection="1"/>
    <xf numFmtId="0" fontId="1" fillId="0" borderId="0" xfId="0" applyFont="1" applyFill="1" applyAlignment="1" applyProtection="1">
      <alignment horizontal="left" vertical="center" wrapText="1"/>
    </xf>
    <xf numFmtId="0" fontId="3" fillId="0" borderId="2" xfId="0" applyFont="1" applyBorder="1" applyAlignment="1" applyProtection="1">
      <alignment horizontal="center"/>
    </xf>
    <xf numFmtId="0" fontId="4" fillId="0" borderId="0" xfId="0" applyFont="1" applyFill="1" applyAlignment="1" applyProtection="1">
      <alignment horizontal="left" vertical="center" wrapText="1"/>
    </xf>
    <xf numFmtId="0" fontId="6" fillId="0" borderId="0" xfId="0" applyFont="1" applyFill="1" applyAlignment="1" applyProtection="1">
      <alignment horizontal="left" vertical="top" wrapText="1"/>
    </xf>
    <xf numFmtId="0" fontId="16" fillId="0" borderId="1" xfId="0"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xf>
    <xf numFmtId="0" fontId="35" fillId="0" borderId="1" xfId="0" applyFont="1" applyFill="1" applyBorder="1" applyAlignment="1" applyProtection="1">
      <alignment vertical="center" wrapText="1"/>
    </xf>
    <xf numFmtId="170" fontId="1"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xf>
    <xf numFmtId="0" fontId="3" fillId="0" borderId="0" xfId="0" applyFont="1" applyFill="1" applyProtection="1"/>
    <xf numFmtId="49" fontId="3" fillId="0" borderId="1" xfId="0" applyNumberFormat="1" applyFont="1" applyFill="1" applyBorder="1" applyAlignment="1" applyProtection="1">
      <alignment horizontal="center"/>
    </xf>
    <xf numFmtId="0" fontId="1" fillId="0" borderId="1" xfId="0" applyFont="1" applyFill="1" applyBorder="1" applyAlignment="1" applyProtection="1">
      <alignment horizontal="center" vertical="center"/>
    </xf>
    <xf numFmtId="172" fontId="1" fillId="0" borderId="1" xfId="0" applyNumberFormat="1" applyFont="1" applyFill="1" applyBorder="1" applyAlignment="1" applyProtection="1">
      <alignment horizontal="center" vertical="center"/>
    </xf>
    <xf numFmtId="0" fontId="1" fillId="0" borderId="0" xfId="0" applyFont="1" applyFill="1" applyProtection="1"/>
    <xf numFmtId="9" fontId="1" fillId="0" borderId="1" xfId="0" applyNumberFormat="1" applyFont="1" applyFill="1" applyBorder="1" applyAlignment="1" applyProtection="1">
      <alignment horizontal="center" vertical="center"/>
    </xf>
    <xf numFmtId="9" fontId="1" fillId="0" borderId="1" xfId="4" applyNumberFormat="1" applyFont="1" applyFill="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9" fontId="1" fillId="0"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9" fontId="3" fillId="0" borderId="1" xfId="0" applyNumberFormat="1" applyFont="1" applyFill="1" applyBorder="1" applyAlignment="1" applyProtection="1">
      <alignment horizontal="center" vertical="center" wrapText="1"/>
    </xf>
    <xf numFmtId="9" fontId="12" fillId="0" borderId="1" xfId="0" applyNumberFormat="1" applyFont="1" applyFill="1" applyBorder="1" applyAlignment="1" applyProtection="1">
      <alignment horizontal="center" vertical="center" wrapText="1"/>
    </xf>
    <xf numFmtId="0" fontId="1" fillId="0" borderId="0" xfId="0" applyFont="1" applyFill="1" applyAlignment="1" applyProtection="1">
      <alignment horizontal="center" vertical="center" wrapText="1"/>
    </xf>
    <xf numFmtId="0" fontId="1" fillId="0" borderId="1" xfId="0" applyFont="1" applyBorder="1" applyAlignment="1" applyProtection="1">
      <alignment horizontal="center" vertical="center"/>
    </xf>
    <xf numFmtId="14" fontId="1" fillId="0" borderId="2" xfId="0" applyNumberFormat="1" applyFont="1" applyBorder="1" applyAlignment="1" applyProtection="1">
      <alignment horizontal="center"/>
    </xf>
    <xf numFmtId="0" fontId="1" fillId="4"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2" borderId="1" xfId="0" applyFont="1" applyFill="1" applyBorder="1" applyAlignment="1" applyProtection="1">
      <alignment horizontal="center"/>
    </xf>
    <xf numFmtId="0" fontId="3" fillId="0" borderId="1" xfId="0" applyFont="1" applyBorder="1" applyAlignment="1" applyProtection="1">
      <alignment horizontal="center"/>
    </xf>
    <xf numFmtId="49" fontId="3" fillId="0" borderId="1" xfId="0" applyNumberFormat="1" applyFont="1" applyBorder="1" applyAlignment="1" applyProtection="1">
      <alignment horizontal="center" vertical="center" wrapText="1"/>
    </xf>
    <xf numFmtId="5" fontId="0" fillId="0" borderId="1" xfId="0" applyNumberFormat="1" applyBorder="1" applyAlignment="1">
      <alignment horizontal="center" vertical="center"/>
    </xf>
    <xf numFmtId="5" fontId="0" fillId="0" borderId="1" xfId="0" applyNumberFormat="1" applyFill="1" applyBorder="1" applyAlignment="1">
      <alignment horizontal="center" vertical="center"/>
    </xf>
    <xf numFmtId="169" fontId="0" fillId="0" borderId="1" xfId="0" applyNumberFormat="1" applyFill="1" applyBorder="1" applyAlignment="1">
      <alignment horizontal="center" vertical="center"/>
    </xf>
    <xf numFmtId="0" fontId="16" fillId="0" borderId="3"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170" fontId="16" fillId="0" borderId="1" xfId="0" applyNumberFormat="1" applyFont="1" applyFill="1" applyBorder="1" applyAlignment="1">
      <alignment horizontal="center" vertical="center"/>
    </xf>
    <xf numFmtId="168" fontId="16" fillId="0" borderId="3" xfId="0" applyNumberFormat="1" applyFont="1" applyFill="1" applyBorder="1" applyAlignment="1">
      <alignment horizontal="center" vertical="center"/>
    </xf>
    <xf numFmtId="168" fontId="16" fillId="0" borderId="11" xfId="0" applyNumberFormat="1" applyFont="1" applyFill="1" applyBorder="1" applyAlignment="1">
      <alignment horizontal="center" vertical="center"/>
    </xf>
    <xf numFmtId="168" fontId="16" fillId="0" borderId="1" xfId="0" applyNumberFormat="1" applyFont="1" applyFill="1" applyBorder="1" applyAlignment="1">
      <alignment horizontal="center" vertical="center"/>
    </xf>
    <xf numFmtId="173" fontId="16" fillId="0" borderId="1" xfId="0" applyNumberFormat="1" applyFont="1" applyFill="1" applyBorder="1" applyAlignment="1">
      <alignment horizontal="center" vertical="center"/>
    </xf>
    <xf numFmtId="173" fontId="16" fillId="0" borderId="3" xfId="0" applyNumberFormat="1" applyFont="1" applyFill="1" applyBorder="1" applyAlignment="1">
      <alignment horizontal="center" vertical="center"/>
    </xf>
    <xf numFmtId="0" fontId="3" fillId="0" borderId="0" xfId="0" applyFont="1" applyFill="1" applyAlignment="1" applyProtection="1">
      <alignment horizontal="left" vertical="top"/>
    </xf>
    <xf numFmtId="0" fontId="1" fillId="0" borderId="0" xfId="0" applyFont="1" applyFill="1" applyProtection="1"/>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20" fillId="0" borderId="2" xfId="3" applyFill="1" applyBorder="1" applyAlignment="1" applyProtection="1">
      <alignment horizontal="left"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6" xfId="3" applyBorder="1" applyAlignment="1" applyProtection="1">
      <alignment horizontal="left" vertical="center"/>
    </xf>
    <xf numFmtId="0" fontId="1" fillId="0" borderId="9"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0" xfId="0" applyFont="1" applyBorder="1" applyAlignment="1" applyProtection="1">
      <alignment horizontal="left" wrapText="1"/>
    </xf>
    <xf numFmtId="0" fontId="12"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5" xfId="0" applyFont="1" applyBorder="1" applyAlignment="1">
      <alignment horizontal="left" vertical="top" wrapText="1"/>
    </xf>
    <xf numFmtId="0" fontId="20" fillId="0" borderId="1" xfId="3" applyFont="1" applyBorder="1" applyAlignment="1" applyProtection="1">
      <alignment horizontal="left" vertical="top" wrapText="1"/>
    </xf>
    <xf numFmtId="0" fontId="11" fillId="0" borderId="1" xfId="0" applyFont="1" applyBorder="1" applyAlignment="1">
      <alignment horizontal="left" vertical="top" wrapText="1"/>
    </xf>
    <xf numFmtId="0" fontId="63" fillId="0" borderId="1" xfId="3" applyFont="1" applyBorder="1" applyAlignment="1" applyProtection="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17" fillId="0" borderId="3"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2" fontId="1" fillId="0" borderId="6" xfId="5" applyNumberFormat="1" applyFont="1" applyFill="1" applyBorder="1" applyAlignment="1">
      <alignment horizontal="center" wrapText="1"/>
    </xf>
    <xf numFmtId="2" fontId="1" fillId="0" borderId="5" xfId="5" applyNumberFormat="1" applyFont="1" applyFill="1" applyBorder="1" applyAlignment="1">
      <alignment horizontal="center"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20" fillId="0" borderId="2" xfId="3" applyFill="1" applyBorder="1" applyAlignment="1" applyProtection="1">
      <alignment horizontal="left"/>
    </xf>
    <xf numFmtId="0" fontId="1" fillId="0" borderId="2" xfId="0" applyFont="1" applyFill="1" applyBorder="1" applyAlignment="1" applyProtection="1">
      <alignment horizontal="left"/>
    </xf>
    <xf numFmtId="0" fontId="1" fillId="0" borderId="0" xfId="0" applyFont="1" applyBorder="1" applyAlignment="1" applyProtection="1">
      <alignment horizontal="left" vertical="top"/>
    </xf>
    <xf numFmtId="0" fontId="3" fillId="0" borderId="1" xfId="5" applyFont="1" applyFill="1" applyBorder="1" applyAlignment="1">
      <alignment horizontal="center" vertical="top" wrapText="1"/>
    </xf>
    <xf numFmtId="0" fontId="1" fillId="0" borderId="1" xfId="5" applyFill="1" applyBorder="1" applyAlignment="1">
      <alignment horizontal="center" vertical="top"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0" xfId="0" applyFont="1" applyFill="1" applyBorder="1" applyAlignment="1" applyProtection="1">
      <alignment horizontal="left" vertical="top"/>
    </xf>
    <xf numFmtId="0" fontId="16" fillId="0" borderId="2" xfId="0" applyFont="1" applyBorder="1" applyAlignment="1" applyProtection="1">
      <alignment horizontal="left" wrapText="1"/>
    </xf>
    <xf numFmtId="49" fontId="3" fillId="0" borderId="6" xfId="0" applyNumberFormat="1" applyFont="1" applyBorder="1" applyAlignment="1" applyProtection="1">
      <alignment horizontal="center" vertical="center"/>
    </xf>
    <xf numFmtId="49" fontId="3" fillId="0" borderId="5" xfId="0" applyNumberFormat="1" applyFont="1" applyBorder="1" applyAlignment="1" applyProtection="1">
      <alignment horizontal="center" vertical="center"/>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20" fillId="0" borderId="2" xfId="3" applyBorder="1" applyAlignment="1" applyProtection="1">
      <alignment horizontal="left"/>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6" fillId="0" borderId="1" xfId="0" applyFont="1" applyBorder="1" applyAlignment="1" applyProtection="1">
      <alignment horizontal="left" vertical="top"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1" fillId="0" borderId="0" xfId="0" applyFont="1" applyFill="1" applyProtection="1"/>
    <xf numFmtId="0" fontId="3" fillId="0" borderId="2" xfId="0" applyFont="1" applyFill="1" applyBorder="1" applyAlignment="1" applyProtection="1">
      <alignment horizontal="left" vertical="center"/>
    </xf>
    <xf numFmtId="0" fontId="1" fillId="0" borderId="1" xfId="0" applyFont="1" applyBorder="1" applyAlignment="1" applyProtection="1">
      <alignment vertical="top"/>
    </xf>
    <xf numFmtId="0" fontId="3" fillId="0" borderId="0" xfId="0" applyFont="1" applyFill="1" applyAlignment="1" applyProtection="1">
      <alignment horizontal="left" vertical="center"/>
    </xf>
    <xf numFmtId="0" fontId="1" fillId="0" borderId="0" xfId="0" applyFont="1" applyFill="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6">
    <cellStyle name="Comma" xfId="1" builtinId="3"/>
    <cellStyle name="Currency" xfId="2" builtinId="4"/>
    <cellStyle name="Hyperlink" xfId="3" builtinId="8"/>
    <cellStyle name="Normal" xfId="0" builtinId="0"/>
    <cellStyle name="Normal 3" xfId="5" xr:uid="{00000000-0005-0000-0000-00000400000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h.edu/" TargetMode="External"/><Relationship Id="rId2" Type="http://schemas.openxmlformats.org/officeDocument/2006/relationships/hyperlink" Target="https://uh.edu/ir/reports/" TargetMode="External"/><Relationship Id="rId1" Type="http://schemas.openxmlformats.org/officeDocument/2006/relationships/hyperlink" Target="mailto:semoreno@uh.edu" TargetMode="External"/><Relationship Id="rId6" Type="http://schemas.openxmlformats.org/officeDocument/2006/relationships/printerSettings" Target="../printerSettings/printerSettings1.bin"/><Relationship Id="rId5" Type="http://schemas.openxmlformats.org/officeDocument/2006/relationships/hyperlink" Target="https://uh.edu/undergraduate-admissions/apply/" TargetMode="External"/><Relationship Id="rId4" Type="http://schemas.openxmlformats.org/officeDocument/2006/relationships/hyperlink" Target="mailto:admissions@uh.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h.edu/veterans/program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uh.edu/financial/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tabSelected="1" showRuler="0" zoomScaleNormal="100" zoomScaleSheetLayoutView="100" workbookViewId="0">
      <selection activeCell="A2" sqref="A2"/>
    </sheetView>
  </sheetViews>
  <sheetFormatPr defaultColWidth="0" defaultRowHeight="12.75" zeroHeight="1"/>
  <cols>
    <col min="1" max="1" width="7.85546875" style="4"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503" t="s">
        <v>137</v>
      </c>
      <c r="B1" s="503"/>
      <c r="C1" s="503"/>
      <c r="D1" s="497"/>
    </row>
    <row r="2" spans="1:6">
      <c r="C2" s="504"/>
      <c r="D2" s="504"/>
    </row>
    <row r="3" spans="1:6">
      <c r="A3" s="5" t="s">
        <v>84</v>
      </c>
      <c r="B3" s="6" t="s">
        <v>85</v>
      </c>
      <c r="C3" s="7"/>
      <c r="D3" s="7"/>
    </row>
    <row r="4" spans="1:6">
      <c r="A4" s="5"/>
      <c r="B4" s="8" t="s">
        <v>86</v>
      </c>
      <c r="C4" s="7"/>
      <c r="D4" s="386" t="s">
        <v>1142</v>
      </c>
    </row>
    <row r="5" spans="1:6" ht="25.5">
      <c r="A5" s="5"/>
      <c r="B5" s="8" t="s">
        <v>87</v>
      </c>
      <c r="C5" s="7"/>
      <c r="D5" s="386" t="s">
        <v>1143</v>
      </c>
    </row>
    <row r="6" spans="1:6">
      <c r="A6" s="5"/>
      <c r="B6" s="8" t="s">
        <v>88</v>
      </c>
      <c r="C6" s="7"/>
      <c r="D6" s="386" t="s">
        <v>1144</v>
      </c>
    </row>
    <row r="7" spans="1:6">
      <c r="A7" s="5"/>
      <c r="B7" s="8" t="s">
        <v>139</v>
      </c>
      <c r="C7" s="7"/>
      <c r="D7" s="386" t="s">
        <v>1145</v>
      </c>
    </row>
    <row r="8" spans="1:6">
      <c r="A8" s="5"/>
      <c r="B8" s="10" t="s">
        <v>89</v>
      </c>
      <c r="C8" s="7"/>
      <c r="D8" s="386" t="s">
        <v>1146</v>
      </c>
    </row>
    <row r="9" spans="1:6">
      <c r="A9" s="5"/>
      <c r="B9" s="8" t="s">
        <v>90</v>
      </c>
      <c r="C9" s="7"/>
      <c r="D9" s="386" t="s">
        <v>1147</v>
      </c>
    </row>
    <row r="10" spans="1:6">
      <c r="A10" s="5"/>
      <c r="B10" s="8" t="s">
        <v>91</v>
      </c>
      <c r="C10" s="7"/>
      <c r="D10" s="386" t="s">
        <v>1148</v>
      </c>
    </row>
    <row r="11" spans="1:6">
      <c r="A11" s="5"/>
      <c r="B11" s="8" t="s">
        <v>92</v>
      </c>
      <c r="C11" s="7"/>
      <c r="D11" s="387" t="s">
        <v>1149</v>
      </c>
    </row>
    <row r="12" spans="1:6">
      <c r="A12" s="5"/>
      <c r="B12" s="8"/>
      <c r="C12" s="7"/>
      <c r="D12" s="1"/>
    </row>
    <row r="13" spans="1:6">
      <c r="A13" s="5"/>
      <c r="B13" s="511" t="s">
        <v>93</v>
      </c>
      <c r="C13" s="388" t="s">
        <v>1150</v>
      </c>
      <c r="D13" s="11" t="s">
        <v>354</v>
      </c>
      <c r="E13" s="12"/>
      <c r="F13" s="12"/>
    </row>
    <row r="14" spans="1:6">
      <c r="A14" s="5"/>
      <c r="B14" s="511"/>
      <c r="C14" s="40"/>
      <c r="D14" s="11" t="s">
        <v>355</v>
      </c>
      <c r="E14" s="12"/>
      <c r="F14" s="12"/>
    </row>
    <row r="15" spans="1:6">
      <c r="A15" s="5"/>
      <c r="B15" s="13"/>
      <c r="C15" s="7"/>
      <c r="D15" s="7"/>
      <c r="E15" s="12"/>
      <c r="F15" s="12"/>
    </row>
    <row r="16" spans="1:6">
      <c r="A16" s="5"/>
      <c r="B16" s="8" t="s">
        <v>94</v>
      </c>
      <c r="C16" s="384"/>
      <c r="D16" s="384"/>
    </row>
    <row r="17" spans="1:5">
      <c r="A17" s="5"/>
      <c r="B17" s="508" t="s">
        <v>1151</v>
      </c>
      <c r="C17" s="509"/>
      <c r="D17" s="510"/>
    </row>
    <row r="18" spans="1:5">
      <c r="A18" s="5"/>
      <c r="B18" s="8"/>
      <c r="C18" s="7"/>
      <c r="D18" s="7"/>
    </row>
    <row r="19" spans="1:5" ht="53.25" customHeight="1">
      <c r="A19" s="14" t="s">
        <v>253</v>
      </c>
      <c r="B19" s="498" t="s">
        <v>491</v>
      </c>
      <c r="C19" s="498"/>
      <c r="D19" s="498"/>
    </row>
    <row r="20" spans="1:5" ht="29.25" customHeight="1">
      <c r="A20" s="5"/>
      <c r="B20" s="505"/>
      <c r="C20" s="506"/>
      <c r="D20" s="507"/>
    </row>
    <row r="21" spans="1:5">
      <c r="C21" s="16"/>
      <c r="D21" s="16"/>
    </row>
    <row r="22" spans="1:5">
      <c r="A22" s="5" t="s">
        <v>486</v>
      </c>
      <c r="B22" s="6" t="s">
        <v>138</v>
      </c>
      <c r="C22" s="17"/>
      <c r="D22" s="18"/>
    </row>
    <row r="23" spans="1:5">
      <c r="A23" s="5"/>
      <c r="B23" s="8" t="s">
        <v>259</v>
      </c>
      <c r="C23" s="19"/>
      <c r="D23" s="512" t="s">
        <v>1152</v>
      </c>
      <c r="E23" s="512"/>
    </row>
    <row r="24" spans="1:5">
      <c r="A24" s="5"/>
      <c r="B24" s="8" t="s">
        <v>139</v>
      </c>
      <c r="C24" s="19"/>
      <c r="D24" s="512" t="s">
        <v>1153</v>
      </c>
      <c r="E24" s="512"/>
    </row>
    <row r="25" spans="1:5">
      <c r="A25" s="5"/>
      <c r="B25" s="20" t="s">
        <v>89</v>
      </c>
      <c r="C25" s="19"/>
      <c r="D25" s="512" t="s">
        <v>1154</v>
      </c>
      <c r="E25" s="512"/>
    </row>
    <row r="26" spans="1:5">
      <c r="A26" s="5"/>
      <c r="B26" s="21" t="s">
        <v>476</v>
      </c>
      <c r="C26" s="19"/>
      <c r="D26" s="513"/>
      <c r="E26" s="514"/>
    </row>
    <row r="27" spans="1:5">
      <c r="A27" s="5"/>
      <c r="B27" s="21" t="s">
        <v>89</v>
      </c>
      <c r="C27" s="19"/>
      <c r="D27" s="513"/>
      <c r="E27" s="514"/>
    </row>
    <row r="28" spans="1:5">
      <c r="A28" s="5"/>
      <c r="B28" s="8" t="s">
        <v>477</v>
      </c>
      <c r="C28" s="19"/>
      <c r="D28" s="512" t="s">
        <v>1155</v>
      </c>
      <c r="E28" s="512"/>
    </row>
    <row r="29" spans="1:5">
      <c r="A29" s="5"/>
      <c r="B29" s="8" t="s">
        <v>140</v>
      </c>
      <c r="C29" s="2"/>
      <c r="D29" s="519" t="s">
        <v>1156</v>
      </c>
      <c r="E29" s="512"/>
    </row>
    <row r="30" spans="1:5">
      <c r="A30" s="5"/>
      <c r="B30" s="8" t="s">
        <v>141</v>
      </c>
      <c r="C30" s="19"/>
      <c r="D30" s="512" t="s">
        <v>1157</v>
      </c>
      <c r="E30" s="512"/>
    </row>
    <row r="31" spans="1:5">
      <c r="A31" s="5"/>
      <c r="B31" s="8" t="s">
        <v>142</v>
      </c>
      <c r="C31" s="19"/>
      <c r="D31" s="512"/>
      <c r="E31" s="512"/>
    </row>
    <row r="32" spans="1:5">
      <c r="A32" s="5"/>
      <c r="B32" s="8" t="s">
        <v>478</v>
      </c>
      <c r="C32" s="19"/>
      <c r="D32" s="515" t="s">
        <v>1158</v>
      </c>
      <c r="E32" s="516"/>
    </row>
    <row r="33" spans="1:5">
      <c r="A33" s="5"/>
      <c r="B33" s="8" t="s">
        <v>89</v>
      </c>
      <c r="C33" s="19"/>
      <c r="D33" s="515" t="s">
        <v>1159</v>
      </c>
      <c r="E33" s="516"/>
    </row>
    <row r="34" spans="1:5">
      <c r="A34" s="5"/>
      <c r="B34" s="8" t="s">
        <v>561</v>
      </c>
      <c r="C34" s="19"/>
      <c r="D34" s="512" t="s">
        <v>1160</v>
      </c>
      <c r="E34" s="512"/>
    </row>
    <row r="35" spans="1:5">
      <c r="A35" s="5"/>
      <c r="B35" s="8" t="s">
        <v>143</v>
      </c>
      <c r="C35" s="2"/>
      <c r="D35" s="517" t="s">
        <v>1161</v>
      </c>
      <c r="E35" s="518"/>
    </row>
    <row r="36" spans="1:5" ht="14.25" customHeight="1">
      <c r="A36" s="14"/>
      <c r="B36" s="498" t="s">
        <v>643</v>
      </c>
      <c r="C36" s="498"/>
      <c r="D36" s="498"/>
    </row>
    <row r="37" spans="1:5" ht="14.25" customHeight="1">
      <c r="A37" s="14"/>
      <c r="B37" s="499" t="s">
        <v>1162</v>
      </c>
      <c r="C37" s="500"/>
      <c r="D37" s="500"/>
    </row>
    <row r="38" spans="1:5" ht="12.75" customHeight="1">
      <c r="A38" s="14"/>
      <c r="B38" s="501" t="s">
        <v>670</v>
      </c>
      <c r="C38" s="501"/>
      <c r="D38" s="501"/>
    </row>
    <row r="39" spans="1:5" ht="12.75" customHeight="1">
      <c r="A39" s="14"/>
      <c r="B39" s="500"/>
      <c r="C39" s="500"/>
      <c r="D39" s="500"/>
    </row>
    <row r="40" spans="1:5"/>
    <row r="41" spans="1:5">
      <c r="A41" s="5" t="s">
        <v>487</v>
      </c>
      <c r="B41" s="495" t="s">
        <v>144</v>
      </c>
      <c r="C41" s="496"/>
      <c r="D41" s="497"/>
    </row>
    <row r="42" spans="1:5">
      <c r="A42" s="5"/>
      <c r="B42" s="22"/>
      <c r="C42" s="23"/>
      <c r="D42" s="24"/>
    </row>
    <row r="43" spans="1:5">
      <c r="A43" s="388" t="s">
        <v>1150</v>
      </c>
      <c r="B43" s="25" t="s">
        <v>145</v>
      </c>
      <c r="C43" s="26"/>
    </row>
    <row r="44" spans="1:5">
      <c r="A44" s="41"/>
      <c r="B44" s="25" t="s">
        <v>146</v>
      </c>
      <c r="C44" s="26"/>
    </row>
    <row r="45" spans="1:5">
      <c r="A45" s="41"/>
      <c r="B45" s="25" t="s">
        <v>147</v>
      </c>
      <c r="C45" s="26"/>
    </row>
    <row r="46" spans="1:5">
      <c r="A46" s="5"/>
      <c r="B46" s="27"/>
    </row>
    <row r="47" spans="1:5">
      <c r="A47" s="5" t="s">
        <v>488</v>
      </c>
      <c r="B47" s="27" t="s">
        <v>479</v>
      </c>
    </row>
    <row r="48" spans="1:5">
      <c r="A48" s="5"/>
      <c r="B48" s="27"/>
    </row>
    <row r="49" spans="1:4">
      <c r="A49" s="388" t="s">
        <v>1150</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388" t="s">
        <v>1150</v>
      </c>
      <c r="B55" s="25" t="s">
        <v>152</v>
      </c>
      <c r="C55" s="29"/>
      <c r="D55" s="502" t="s">
        <v>673</v>
      </c>
    </row>
    <row r="56" spans="1:4">
      <c r="A56" s="41"/>
      <c r="B56" s="25" t="s">
        <v>153</v>
      </c>
      <c r="C56" s="29"/>
      <c r="D56" s="502"/>
    </row>
    <row r="57" spans="1:4">
      <c r="A57" s="41"/>
      <c r="B57" s="25" t="s">
        <v>154</v>
      </c>
      <c r="C57" s="29"/>
      <c r="D57" s="502"/>
    </row>
    <row r="58" spans="1:4">
      <c r="A58" s="41"/>
      <c r="B58" s="31" t="s">
        <v>155</v>
      </c>
      <c r="C58" s="29"/>
    </row>
    <row r="59" spans="1:4">
      <c r="A59" s="41"/>
      <c r="B59" s="25" t="s">
        <v>156</v>
      </c>
      <c r="C59" s="29"/>
    </row>
    <row r="60" spans="1:4">
      <c r="A60" s="41"/>
      <c r="B60" s="25" t="s">
        <v>157</v>
      </c>
      <c r="C60" s="32"/>
      <c r="D60" s="32"/>
    </row>
    <row r="61" spans="1:4">
      <c r="A61" s="5"/>
      <c r="B61" s="493"/>
      <c r="C61" s="493"/>
      <c r="D61" s="493"/>
    </row>
    <row r="62" spans="1:4">
      <c r="A62" s="5"/>
      <c r="B62" s="8"/>
      <c r="C62" s="32"/>
      <c r="D62" s="32"/>
    </row>
    <row r="63" spans="1:4">
      <c r="A63" s="41"/>
      <c r="B63" s="25" t="s">
        <v>158</v>
      </c>
      <c r="C63" s="32"/>
      <c r="D63" s="32"/>
    </row>
    <row r="64" spans="1:4">
      <c r="A64" s="5"/>
      <c r="B64" s="494"/>
      <c r="C64" s="494"/>
      <c r="D64" s="494"/>
    </row>
    <row r="65" spans="1:3">
      <c r="A65" s="5" t="s">
        <v>490</v>
      </c>
      <c r="B65" s="27" t="s">
        <v>480</v>
      </c>
    </row>
    <row r="66" spans="1:3">
      <c r="A66" s="5"/>
      <c r="B66" s="27"/>
    </row>
    <row r="67" spans="1:3">
      <c r="A67" s="41"/>
      <c r="B67" s="25" t="s">
        <v>159</v>
      </c>
      <c r="C67" s="26"/>
    </row>
    <row r="68" spans="1:3">
      <c r="A68" s="41"/>
      <c r="B68" s="25" t="s">
        <v>160</v>
      </c>
      <c r="C68" s="26"/>
    </row>
    <row r="69" spans="1:3">
      <c r="A69" s="41"/>
      <c r="B69" s="25" t="s">
        <v>161</v>
      </c>
      <c r="C69" s="26"/>
    </row>
    <row r="70" spans="1:3">
      <c r="A70" s="41"/>
      <c r="B70" s="25" t="s">
        <v>162</v>
      </c>
      <c r="C70" s="26"/>
    </row>
    <row r="71" spans="1:3">
      <c r="A71" s="41"/>
      <c r="B71" s="25" t="s">
        <v>163</v>
      </c>
      <c r="C71" s="26"/>
    </row>
    <row r="72" spans="1:3">
      <c r="A72" s="388" t="s">
        <v>1150</v>
      </c>
      <c r="B72" s="25" t="s">
        <v>164</v>
      </c>
      <c r="C72" s="26"/>
    </row>
    <row r="73" spans="1:3">
      <c r="A73" s="385"/>
      <c r="B73" s="25" t="s">
        <v>165</v>
      </c>
      <c r="C73" s="26"/>
    </row>
    <row r="74" spans="1:3">
      <c r="A74" s="388" t="s">
        <v>1150</v>
      </c>
      <c r="B74" s="25" t="s">
        <v>166</v>
      </c>
      <c r="C74" s="26"/>
    </row>
    <row r="75" spans="1:3">
      <c r="A75" s="385"/>
      <c r="B75" s="25" t="s">
        <v>167</v>
      </c>
      <c r="C75" s="26"/>
    </row>
    <row r="76" spans="1:3" ht="14.25" customHeight="1">
      <c r="A76" s="388" t="s">
        <v>1150</v>
      </c>
      <c r="B76" s="33" t="s">
        <v>671</v>
      </c>
      <c r="C76" s="26"/>
    </row>
    <row r="77" spans="1:3" ht="14.25" customHeight="1">
      <c r="A77" s="388" t="s">
        <v>1150</v>
      </c>
      <c r="B77" s="33" t="s">
        <v>672</v>
      </c>
      <c r="C77" s="26"/>
    </row>
    <row r="78" spans="1:3">
      <c r="A78" s="41"/>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3:E33"/>
    <mergeCell ref="D34:E34"/>
    <mergeCell ref="D35:E35"/>
    <mergeCell ref="D28:E28"/>
    <mergeCell ref="D29:E29"/>
    <mergeCell ref="D30:E30"/>
    <mergeCell ref="D31:E31"/>
    <mergeCell ref="D32:E32"/>
    <mergeCell ref="D23:E23"/>
    <mergeCell ref="D24:E24"/>
    <mergeCell ref="D25:E25"/>
    <mergeCell ref="D26:E26"/>
    <mergeCell ref="D27:E27"/>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00000000-0004-0000-0000-000000000000}"/>
    <hyperlink ref="B17" r:id="rId2" xr:uid="{00000000-0004-0000-0000-000001000000}"/>
    <hyperlink ref="D29" r:id="rId3" xr:uid="{00000000-0004-0000-0000-000002000000}"/>
    <hyperlink ref="D35" r:id="rId4" xr:uid="{00000000-0004-0000-0000-000003000000}"/>
    <hyperlink ref="B37" r:id="rId5" xr:uid="{00000000-0004-0000-0000-000004000000}"/>
  </hyperlinks>
  <pageMargins left="0.75" right="0.75" top="1" bottom="1" header="0.5" footer="0.5"/>
  <pageSetup scale="59" fitToHeight="2" orientation="portrait" r:id="rId6"/>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zoomScaleNormal="100" workbookViewId="0">
      <selection activeCell="A2" sqref="A2"/>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86" t="s">
        <v>901</v>
      </c>
      <c r="B1" s="786"/>
      <c r="C1" s="786"/>
      <c r="D1" s="786"/>
      <c r="E1" s="786"/>
      <c r="F1" s="786"/>
    </row>
    <row r="2" spans="1:6"/>
    <row r="3" spans="1:6">
      <c r="A3" s="257" t="s">
        <v>398</v>
      </c>
      <c r="B3" s="334" t="s">
        <v>1102</v>
      </c>
    </row>
    <row r="4" spans="1:6" s="332" customFormat="1" ht="72" customHeight="1">
      <c r="A4" s="250"/>
      <c r="B4" s="705" t="s">
        <v>327</v>
      </c>
      <c r="C4" s="705"/>
      <c r="D4" s="705"/>
      <c r="E4" s="705"/>
      <c r="F4" s="705"/>
    </row>
    <row r="5" spans="1:6" ht="39" customHeight="1" thickBot="1">
      <c r="A5" s="257"/>
      <c r="B5" s="184" t="s">
        <v>399</v>
      </c>
      <c r="C5" s="184" t="s">
        <v>400</v>
      </c>
      <c r="D5" s="184" t="s">
        <v>161</v>
      </c>
      <c r="E5" s="184" t="s">
        <v>401</v>
      </c>
      <c r="F5" s="381" t="s">
        <v>1140</v>
      </c>
    </row>
    <row r="6" spans="1:6" ht="13.5" thickBot="1">
      <c r="A6" s="257"/>
      <c r="B6" s="350" t="s">
        <v>402</v>
      </c>
      <c r="C6" s="351"/>
      <c r="D6" s="351"/>
      <c r="E6" s="430"/>
      <c r="F6" s="352" t="s">
        <v>932</v>
      </c>
    </row>
    <row r="7" spans="1:6" ht="13.5" thickBot="1">
      <c r="A7" s="257"/>
      <c r="B7" s="353" t="s">
        <v>632</v>
      </c>
      <c r="C7" s="354"/>
      <c r="D7" s="354"/>
      <c r="E7" s="431">
        <v>0.33</v>
      </c>
      <c r="F7" s="355" t="s">
        <v>933</v>
      </c>
    </row>
    <row r="8" spans="1:6" ht="13.5" thickBot="1">
      <c r="A8" s="257"/>
      <c r="B8" s="356" t="s">
        <v>403</v>
      </c>
      <c r="C8" s="354"/>
      <c r="D8" s="354"/>
      <c r="E8" s="431">
        <v>1.18</v>
      </c>
      <c r="F8" s="355" t="s">
        <v>934</v>
      </c>
    </row>
    <row r="9" spans="1:6" ht="13.5" thickBot="1">
      <c r="A9" s="257"/>
      <c r="B9" s="353" t="s">
        <v>633</v>
      </c>
      <c r="C9" s="357"/>
      <c r="D9" s="357"/>
      <c r="E9" s="360">
        <v>0.15</v>
      </c>
      <c r="F9" s="358" t="s">
        <v>935</v>
      </c>
    </row>
    <row r="10" spans="1:6" ht="13.5" thickBot="1">
      <c r="A10" s="257"/>
      <c r="B10" s="359" t="s">
        <v>506</v>
      </c>
      <c r="C10" s="357"/>
      <c r="D10" s="357"/>
      <c r="E10" s="360">
        <v>4.97</v>
      </c>
      <c r="F10" s="358" t="s">
        <v>936</v>
      </c>
    </row>
    <row r="11" spans="1:6" ht="13.5" thickBot="1">
      <c r="A11" s="257"/>
      <c r="B11" s="359" t="s">
        <v>461</v>
      </c>
      <c r="C11" s="357"/>
      <c r="D11" s="357"/>
      <c r="E11" s="360"/>
      <c r="F11" s="360">
        <v>10</v>
      </c>
    </row>
    <row r="12" spans="1:6" ht="13.5" thickBot="1">
      <c r="A12" s="257"/>
      <c r="B12" s="359" t="s">
        <v>406</v>
      </c>
      <c r="C12" s="357"/>
      <c r="D12" s="357"/>
      <c r="E12" s="360">
        <v>6.55</v>
      </c>
      <c r="F12" s="360">
        <v>11</v>
      </c>
    </row>
    <row r="13" spans="1:6" ht="13.5" thickBot="1">
      <c r="A13" s="257"/>
      <c r="B13" s="359" t="s">
        <v>462</v>
      </c>
      <c r="C13" s="357"/>
      <c r="D13" s="357"/>
      <c r="E13" s="360"/>
      <c r="F13" s="360">
        <v>12</v>
      </c>
    </row>
    <row r="14" spans="1:6" ht="13.5" thickBot="1">
      <c r="A14" s="257"/>
      <c r="B14" s="359" t="s">
        <v>407</v>
      </c>
      <c r="C14" s="357"/>
      <c r="D14" s="357"/>
      <c r="E14" s="360"/>
      <c r="F14" s="360">
        <v>13</v>
      </c>
    </row>
    <row r="15" spans="1:6" ht="13.5" thickBot="1">
      <c r="A15" s="257"/>
      <c r="B15" s="359" t="s">
        <v>463</v>
      </c>
      <c r="C15" s="357"/>
      <c r="D15" s="357"/>
      <c r="E15" s="360">
        <v>7.08</v>
      </c>
      <c r="F15" s="360">
        <v>14</v>
      </c>
    </row>
    <row r="16" spans="1:6" ht="13.5" thickBot="1">
      <c r="A16" s="257"/>
      <c r="B16" s="359" t="s">
        <v>464</v>
      </c>
      <c r="C16" s="357"/>
      <c r="D16" s="357"/>
      <c r="E16" s="360">
        <v>4.1500000000000004</v>
      </c>
      <c r="F16" s="360">
        <v>15</v>
      </c>
    </row>
    <row r="17" spans="1:6" ht="13.5" thickBot="1">
      <c r="A17" s="257"/>
      <c r="B17" s="353" t="s">
        <v>634</v>
      </c>
      <c r="C17" s="357"/>
      <c r="D17" s="357"/>
      <c r="E17" s="360">
        <v>0.62</v>
      </c>
      <c r="F17" s="360">
        <v>16</v>
      </c>
    </row>
    <row r="18" spans="1:6" ht="13.5" thickBot="1">
      <c r="A18" s="257"/>
      <c r="B18" s="359" t="s">
        <v>465</v>
      </c>
      <c r="C18" s="357"/>
      <c r="D18" s="357"/>
      <c r="E18" s="360">
        <v>4.25</v>
      </c>
      <c r="F18" s="360">
        <v>19</v>
      </c>
    </row>
    <row r="19" spans="1:6" ht="13.5" thickBot="1">
      <c r="A19" s="257"/>
      <c r="B19" s="359" t="s">
        <v>595</v>
      </c>
      <c r="C19" s="357"/>
      <c r="D19" s="357"/>
      <c r="E19" s="360"/>
      <c r="F19" s="360">
        <v>22</v>
      </c>
    </row>
    <row r="20" spans="1:6" ht="13.5" thickBot="1">
      <c r="A20" s="257"/>
      <c r="B20" s="359" t="s">
        <v>605</v>
      </c>
      <c r="C20" s="357"/>
      <c r="D20" s="357"/>
      <c r="E20" s="360">
        <v>1.46</v>
      </c>
      <c r="F20" s="360">
        <v>23</v>
      </c>
    </row>
    <row r="21" spans="1:6" ht="13.5" thickBot="1">
      <c r="A21" s="257"/>
      <c r="B21" s="359" t="s">
        <v>596</v>
      </c>
      <c r="C21" s="357"/>
      <c r="D21" s="357"/>
      <c r="E21" s="360">
        <v>0.84</v>
      </c>
      <c r="F21" s="360">
        <v>24</v>
      </c>
    </row>
    <row r="22" spans="1:6" ht="13.5" thickBot="1">
      <c r="A22" s="257"/>
      <c r="B22" s="359" t="s">
        <v>597</v>
      </c>
      <c r="C22" s="357"/>
      <c r="D22" s="357"/>
      <c r="E22" s="360"/>
      <c r="F22" s="360">
        <v>25</v>
      </c>
    </row>
    <row r="23" spans="1:6" ht="13.5" thickBot="1">
      <c r="A23" s="257"/>
      <c r="B23" s="359" t="s">
        <v>404</v>
      </c>
      <c r="C23" s="357"/>
      <c r="D23" s="357"/>
      <c r="E23" s="360">
        <v>6.48</v>
      </c>
      <c r="F23" s="360">
        <v>26</v>
      </c>
    </row>
    <row r="24" spans="1:6" ht="13.5" thickBot="1">
      <c r="A24" s="257"/>
      <c r="B24" s="359" t="s">
        <v>98</v>
      </c>
      <c r="C24" s="357"/>
      <c r="D24" s="357"/>
      <c r="E24" s="360">
        <v>1.39</v>
      </c>
      <c r="F24" s="360">
        <v>27</v>
      </c>
    </row>
    <row r="25" spans="1:6" ht="13.5" thickBot="1">
      <c r="A25" s="257"/>
      <c r="B25" s="359" t="s">
        <v>99</v>
      </c>
      <c r="C25" s="357"/>
      <c r="D25" s="357"/>
      <c r="E25" s="360"/>
      <c r="F25" s="360" t="s">
        <v>100</v>
      </c>
    </row>
    <row r="26" spans="1:6" ht="13.5" thickBot="1">
      <c r="A26" s="257"/>
      <c r="B26" s="359" t="s">
        <v>408</v>
      </c>
      <c r="C26" s="357"/>
      <c r="D26" s="357"/>
      <c r="E26" s="360">
        <v>3.45</v>
      </c>
      <c r="F26" s="360">
        <v>30</v>
      </c>
    </row>
    <row r="27" spans="1:6" ht="13.5" thickBot="1">
      <c r="A27" s="257"/>
      <c r="B27" s="359" t="s">
        <v>254</v>
      </c>
      <c r="C27" s="357"/>
      <c r="D27" s="357"/>
      <c r="E27" s="360">
        <v>5.15</v>
      </c>
      <c r="F27" s="360">
        <v>31</v>
      </c>
    </row>
    <row r="28" spans="1:6" ht="13.5" thickBot="1">
      <c r="A28" s="257"/>
      <c r="B28" s="359" t="s">
        <v>466</v>
      </c>
      <c r="C28" s="357"/>
      <c r="D28" s="357"/>
      <c r="E28" s="360">
        <v>0.21</v>
      </c>
      <c r="F28" s="360">
        <v>38</v>
      </c>
    </row>
    <row r="29" spans="1:6" ht="13.5" thickBot="1">
      <c r="A29" s="257"/>
      <c r="B29" s="359" t="s">
        <v>467</v>
      </c>
      <c r="C29" s="357"/>
      <c r="D29" s="357"/>
      <c r="E29" s="360"/>
      <c r="F29" s="360">
        <v>39</v>
      </c>
    </row>
    <row r="30" spans="1:6" ht="13.5" thickBot="1">
      <c r="A30" s="257"/>
      <c r="B30" s="359" t="s">
        <v>255</v>
      </c>
      <c r="C30" s="357"/>
      <c r="D30" s="357"/>
      <c r="E30" s="360">
        <v>1.17</v>
      </c>
      <c r="F30" s="360">
        <v>40</v>
      </c>
    </row>
    <row r="31" spans="1:6" ht="13.5" thickBot="1">
      <c r="A31" s="257"/>
      <c r="B31" s="359" t="s">
        <v>468</v>
      </c>
      <c r="C31" s="357"/>
      <c r="D31" s="357"/>
      <c r="E31" s="360"/>
      <c r="F31" s="360">
        <v>41</v>
      </c>
    </row>
    <row r="32" spans="1:6" ht="13.5" thickBot="1">
      <c r="A32" s="257"/>
      <c r="B32" s="359" t="s">
        <v>256</v>
      </c>
      <c r="C32" s="357"/>
      <c r="D32" s="357"/>
      <c r="E32" s="360">
        <v>8.73</v>
      </c>
      <c r="F32" s="360">
        <v>42</v>
      </c>
    </row>
    <row r="33" spans="1:6" ht="26.25" thickBot="1">
      <c r="A33" s="257"/>
      <c r="B33" s="361" t="s">
        <v>101</v>
      </c>
      <c r="C33" s="357"/>
      <c r="D33" s="357"/>
      <c r="E33" s="360"/>
      <c r="F33" s="360">
        <v>43</v>
      </c>
    </row>
    <row r="34" spans="1:6" ht="13.5" thickBot="1">
      <c r="A34" s="257"/>
      <c r="B34" s="359" t="s">
        <v>469</v>
      </c>
      <c r="C34" s="357"/>
      <c r="D34" s="357"/>
      <c r="E34" s="360"/>
      <c r="F34" s="360">
        <v>44</v>
      </c>
    </row>
    <row r="35" spans="1:6" ht="13.5" thickBot="1">
      <c r="A35" s="257"/>
      <c r="B35" s="359" t="s">
        <v>470</v>
      </c>
      <c r="C35" s="357"/>
      <c r="D35" s="357"/>
      <c r="E35" s="360">
        <v>5.85</v>
      </c>
      <c r="F35" s="360">
        <v>45</v>
      </c>
    </row>
    <row r="36" spans="1:6" ht="13.5" thickBot="1">
      <c r="A36" s="257"/>
      <c r="B36" s="359" t="s">
        <v>471</v>
      </c>
      <c r="C36" s="357"/>
      <c r="D36" s="357"/>
      <c r="E36" s="360"/>
      <c r="F36" s="360">
        <v>46</v>
      </c>
    </row>
    <row r="37" spans="1:6" ht="13.5" thickBot="1">
      <c r="A37" s="257"/>
      <c r="B37" s="359" t="s">
        <v>472</v>
      </c>
      <c r="C37" s="357"/>
      <c r="D37" s="357"/>
      <c r="E37" s="360"/>
      <c r="F37" s="360">
        <v>47</v>
      </c>
    </row>
    <row r="38" spans="1:6" ht="13.5" thickBot="1">
      <c r="A38" s="257"/>
      <c r="B38" s="359" t="s">
        <v>473</v>
      </c>
      <c r="C38" s="357"/>
      <c r="D38" s="357"/>
      <c r="E38" s="360"/>
      <c r="F38" s="360">
        <v>48</v>
      </c>
    </row>
    <row r="39" spans="1:6" ht="13.5" thickBot="1">
      <c r="A39" s="257"/>
      <c r="B39" s="359" t="s">
        <v>474</v>
      </c>
      <c r="C39" s="357"/>
      <c r="D39" s="357"/>
      <c r="E39" s="360"/>
      <c r="F39" s="360">
        <v>49</v>
      </c>
    </row>
    <row r="40" spans="1:6" ht="13.5" thickBot="1">
      <c r="A40" s="257"/>
      <c r="B40" s="359" t="s">
        <v>257</v>
      </c>
      <c r="C40" s="357"/>
      <c r="D40" s="357"/>
      <c r="E40" s="360">
        <v>3.41</v>
      </c>
      <c r="F40" s="360">
        <v>50</v>
      </c>
    </row>
    <row r="41" spans="1:6" ht="13.5" thickBot="1">
      <c r="A41" s="257"/>
      <c r="B41" s="359" t="s">
        <v>635</v>
      </c>
      <c r="C41" s="357"/>
      <c r="D41" s="357"/>
      <c r="E41" s="360">
        <v>4.3600000000000003</v>
      </c>
      <c r="F41" s="360">
        <v>51</v>
      </c>
    </row>
    <row r="42" spans="1:6" ht="13.5" thickBot="1">
      <c r="A42" s="257"/>
      <c r="B42" s="359" t="s">
        <v>405</v>
      </c>
      <c r="C42" s="357"/>
      <c r="D42" s="357"/>
      <c r="E42" s="360">
        <v>27.06</v>
      </c>
      <c r="F42" s="360">
        <v>52</v>
      </c>
    </row>
    <row r="43" spans="1:6" ht="13.5" thickBot="1">
      <c r="A43" s="257"/>
      <c r="B43" s="359" t="s">
        <v>610</v>
      </c>
      <c r="C43" s="357"/>
      <c r="D43" s="357"/>
      <c r="E43" s="360">
        <v>1.1599999999999999</v>
      </c>
      <c r="F43" s="360">
        <v>54</v>
      </c>
    </row>
    <row r="44" spans="1:6">
      <c r="A44" s="257"/>
      <c r="B44" s="362" t="s">
        <v>258</v>
      </c>
      <c r="C44" s="363"/>
      <c r="D44" s="363"/>
      <c r="E44" s="363"/>
      <c r="F44" s="364"/>
    </row>
    <row r="45" spans="1:6">
      <c r="A45" s="257"/>
      <c r="B45" s="239" t="s">
        <v>560</v>
      </c>
      <c r="C45" s="365">
        <f>SUM(C6:C44)</f>
        <v>0</v>
      </c>
      <c r="D45" s="365">
        <f>SUM(D6:D44)</f>
        <v>0</v>
      </c>
      <c r="E45" s="365">
        <v>1</v>
      </c>
      <c r="F45" s="120"/>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3" sqref="A3"/>
    </sheetView>
  </sheetViews>
  <sheetFormatPr defaultColWidth="0" defaultRowHeight="12.75" zeroHeight="1"/>
  <cols>
    <col min="1" max="1" width="88.85546875" style="378" customWidth="1"/>
    <col min="2" max="2" width="0.85546875" style="367" customWidth="1"/>
    <col min="3" max="16384" width="0" style="367" hidden="1"/>
  </cols>
  <sheetData>
    <row r="1" spans="1:1" ht="18">
      <c r="A1" s="366" t="s">
        <v>317</v>
      </c>
    </row>
    <row r="2" spans="1:1">
      <c r="A2" s="368" t="s">
        <v>937</v>
      </c>
    </row>
    <row r="3" spans="1:1">
      <c r="A3" s="369"/>
    </row>
    <row r="4" spans="1:1" ht="24">
      <c r="A4" s="368" t="s">
        <v>938</v>
      </c>
    </row>
    <row r="5" spans="1:1">
      <c r="A5" s="369"/>
    </row>
    <row r="6" spans="1:1" ht="24">
      <c r="A6" s="370" t="s">
        <v>939</v>
      </c>
    </row>
    <row r="7" spans="1:1" ht="24">
      <c r="A7" s="370" t="s">
        <v>940</v>
      </c>
    </row>
    <row r="8" spans="1:1">
      <c r="A8" s="370" t="s">
        <v>941</v>
      </c>
    </row>
    <row r="9" spans="1:1">
      <c r="A9" s="370"/>
    </row>
    <row r="10" spans="1:1" ht="24">
      <c r="A10" s="370" t="s">
        <v>942</v>
      </c>
    </row>
    <row r="11" spans="1:1" ht="24">
      <c r="A11" s="370" t="s">
        <v>943</v>
      </c>
    </row>
    <row r="12" spans="1:1" ht="36">
      <c r="A12" s="370" t="s">
        <v>944</v>
      </c>
    </row>
    <row r="13" spans="1:1" ht="36">
      <c r="A13" s="370" t="s">
        <v>945</v>
      </c>
    </row>
    <row r="14" spans="1:1" ht="36">
      <c r="A14" s="370" t="s">
        <v>946</v>
      </c>
    </row>
    <row r="15" spans="1:1" ht="24">
      <c r="A15" s="370" t="s">
        <v>947</v>
      </c>
    </row>
    <row r="16" spans="1:1" ht="72">
      <c r="A16" s="370" t="s">
        <v>948</v>
      </c>
    </row>
    <row r="17" spans="1:1">
      <c r="A17" s="370" t="s">
        <v>949</v>
      </c>
    </row>
    <row r="18" spans="1:1">
      <c r="A18" s="370" t="s">
        <v>950</v>
      </c>
    </row>
    <row r="19" spans="1:1" ht="24">
      <c r="A19" s="370" t="s">
        <v>951</v>
      </c>
    </row>
    <row r="20" spans="1:1">
      <c r="A20" s="370" t="s">
        <v>952</v>
      </c>
    </row>
    <row r="21" spans="1:1" ht="24">
      <c r="A21" s="371" t="s">
        <v>953</v>
      </c>
    </row>
    <row r="22" spans="1:1">
      <c r="A22" s="372"/>
    </row>
    <row r="23" spans="1:1" ht="48">
      <c r="A23" s="370" t="s">
        <v>954</v>
      </c>
    </row>
    <row r="24" spans="1:1">
      <c r="A24" s="370" t="s">
        <v>955</v>
      </c>
    </row>
    <row r="25" spans="1:1">
      <c r="A25" s="370" t="s">
        <v>956</v>
      </c>
    </row>
    <row r="26" spans="1:1" ht="24">
      <c r="A26" s="370" t="s">
        <v>957</v>
      </c>
    </row>
    <row r="27" spans="1:1" ht="24">
      <c r="A27" s="370" t="s">
        <v>958</v>
      </c>
    </row>
    <row r="28" spans="1:1" ht="24">
      <c r="A28" s="370" t="s">
        <v>959</v>
      </c>
    </row>
    <row r="29" spans="1:1" ht="24">
      <c r="A29" s="370" t="s">
        <v>960</v>
      </c>
    </row>
    <row r="30" spans="1:1" ht="24">
      <c r="A30" s="370" t="s">
        <v>961</v>
      </c>
    </row>
    <row r="31" spans="1:1" ht="24">
      <c r="A31" s="370" t="s">
        <v>962</v>
      </c>
    </row>
    <row r="32" spans="1:1" ht="36">
      <c r="A32" s="370" t="s">
        <v>963</v>
      </c>
    </row>
    <row r="33" spans="1:1" ht="24">
      <c r="A33" s="370" t="s">
        <v>964</v>
      </c>
    </row>
    <row r="34" spans="1:1" ht="24">
      <c r="A34" s="370" t="s">
        <v>965</v>
      </c>
    </row>
    <row r="35" spans="1:1" ht="24">
      <c r="A35" s="370" t="s">
        <v>966</v>
      </c>
    </row>
    <row r="36" spans="1:1" ht="24">
      <c r="A36" s="370" t="s">
        <v>967</v>
      </c>
    </row>
    <row r="37" spans="1:1" ht="24">
      <c r="A37" s="370" t="s">
        <v>968</v>
      </c>
    </row>
    <row r="38" spans="1:1" ht="36">
      <c r="A38" s="370" t="s">
        <v>969</v>
      </c>
    </row>
    <row r="39" spans="1:1" ht="24">
      <c r="A39" s="370" t="s">
        <v>970</v>
      </c>
    </row>
    <row r="40" spans="1:1" ht="24">
      <c r="A40" s="370" t="s">
        <v>971</v>
      </c>
    </row>
    <row r="41" spans="1:1" ht="24">
      <c r="A41" s="370" t="s">
        <v>972</v>
      </c>
    </row>
    <row r="42" spans="1:1" ht="36">
      <c r="A42" s="370" t="s">
        <v>973</v>
      </c>
    </row>
    <row r="43" spans="1:1" ht="48">
      <c r="A43" s="370" t="s">
        <v>974</v>
      </c>
    </row>
    <row r="44" spans="1:1">
      <c r="A44" s="370" t="s">
        <v>975</v>
      </c>
    </row>
    <row r="45" spans="1:1" ht="24">
      <c r="A45" s="370" t="s">
        <v>976</v>
      </c>
    </row>
    <row r="46" spans="1:1" ht="48">
      <c r="A46" s="371" t="s">
        <v>977</v>
      </c>
    </row>
    <row r="47" spans="1:1" ht="84">
      <c r="A47" s="371" t="s">
        <v>978</v>
      </c>
    </row>
    <row r="48" spans="1:1" ht="24">
      <c r="A48" s="371" t="s">
        <v>979</v>
      </c>
    </row>
    <row r="49" spans="1:1">
      <c r="A49" s="370" t="s">
        <v>980</v>
      </c>
    </row>
    <row r="50" spans="1:1" ht="24">
      <c r="A50" s="370" t="s">
        <v>981</v>
      </c>
    </row>
    <row r="51" spans="1:1" ht="36">
      <c r="A51" s="370" t="s">
        <v>982</v>
      </c>
    </row>
    <row r="52" spans="1:1" ht="24">
      <c r="A52" s="370" t="s">
        <v>983</v>
      </c>
    </row>
    <row r="53" spans="1:1" ht="60">
      <c r="A53" s="370" t="s">
        <v>984</v>
      </c>
    </row>
    <row r="54" spans="1:1" ht="24">
      <c r="A54" s="370" t="s">
        <v>985</v>
      </c>
    </row>
    <row r="55" spans="1:1" ht="36">
      <c r="A55" s="370" t="s">
        <v>986</v>
      </c>
    </row>
    <row r="56" spans="1:1" ht="36">
      <c r="A56" s="370" t="s">
        <v>987</v>
      </c>
    </row>
    <row r="57" spans="1:1" ht="36">
      <c r="A57" s="370" t="s">
        <v>988</v>
      </c>
    </row>
    <row r="58" spans="1:1" ht="36">
      <c r="A58" s="370" t="s">
        <v>989</v>
      </c>
    </row>
    <row r="59" spans="1:1" ht="36">
      <c r="A59" s="370" t="s">
        <v>990</v>
      </c>
    </row>
    <row r="60" spans="1:1" ht="24">
      <c r="A60" s="370" t="s">
        <v>991</v>
      </c>
    </row>
    <row r="61" spans="1:1">
      <c r="A61" s="370" t="s">
        <v>992</v>
      </c>
    </row>
    <row r="62" spans="1:1" ht="24">
      <c r="A62" s="370" t="s">
        <v>993</v>
      </c>
    </row>
    <row r="63" spans="1:1" ht="24">
      <c r="A63" s="370" t="s">
        <v>994</v>
      </c>
    </row>
    <row r="64" spans="1:1" ht="24">
      <c r="A64" s="370" t="s">
        <v>995</v>
      </c>
    </row>
    <row r="65" spans="1:1" ht="48">
      <c r="A65" s="370" t="s">
        <v>996</v>
      </c>
    </row>
    <row r="66" spans="1:1">
      <c r="A66" s="370" t="s">
        <v>997</v>
      </c>
    </row>
    <row r="67" spans="1:1">
      <c r="A67" s="370" t="s">
        <v>998</v>
      </c>
    </row>
    <row r="68" spans="1:1" ht="36">
      <c r="A68" s="370" t="s">
        <v>999</v>
      </c>
    </row>
    <row r="69" spans="1:1" ht="24">
      <c r="A69" s="370" t="s">
        <v>1000</v>
      </c>
    </row>
    <row r="70" spans="1:1" ht="24">
      <c r="A70" s="370" t="s">
        <v>1001</v>
      </c>
    </row>
    <row r="71" spans="1:1" ht="24">
      <c r="A71" s="370" t="s">
        <v>1002</v>
      </c>
    </row>
    <row r="72" spans="1:1" ht="24">
      <c r="A72" s="370" t="s">
        <v>1003</v>
      </c>
    </row>
    <row r="73" spans="1:1">
      <c r="A73" s="370" t="s">
        <v>1004</v>
      </c>
    </row>
    <row r="74" spans="1:1" ht="24">
      <c r="A74" s="370" t="s">
        <v>1005</v>
      </c>
    </row>
    <row r="75" spans="1:1" ht="24">
      <c r="A75" s="370" t="s">
        <v>1006</v>
      </c>
    </row>
    <row r="76" spans="1:1" ht="24">
      <c r="A76" s="370" t="s">
        <v>1007</v>
      </c>
    </row>
    <row r="77" spans="1:1">
      <c r="A77" s="370"/>
    </row>
    <row r="78" spans="1:1">
      <c r="A78" s="370" t="s">
        <v>1008</v>
      </c>
    </row>
    <row r="79" spans="1:1" ht="24">
      <c r="A79" s="370" t="s">
        <v>1009</v>
      </c>
    </row>
    <row r="80" spans="1:1" ht="48">
      <c r="A80" s="371" t="s">
        <v>1010</v>
      </c>
    </row>
    <row r="81" spans="1:1" ht="24">
      <c r="A81" s="370" t="s">
        <v>1011</v>
      </c>
    </row>
    <row r="82" spans="1:1" ht="24">
      <c r="A82" s="370" t="s">
        <v>1012</v>
      </c>
    </row>
    <row r="83" spans="1:1">
      <c r="A83" s="369"/>
    </row>
    <row r="84" spans="1:1" ht="36">
      <c r="A84" s="371" t="s">
        <v>1013</v>
      </c>
    </row>
    <row r="85" spans="1:1">
      <c r="A85" s="372"/>
    </row>
    <row r="86" spans="1:1" ht="24">
      <c r="A86" s="373" t="s">
        <v>1014</v>
      </c>
    </row>
    <row r="87" spans="1:1" ht="24">
      <c r="A87" s="370" t="s">
        <v>1015</v>
      </c>
    </row>
    <row r="88" spans="1:1">
      <c r="A88" s="370" t="s">
        <v>1016</v>
      </c>
    </row>
    <row r="89" spans="1:1" ht="24">
      <c r="A89" s="370" t="s">
        <v>1017</v>
      </c>
    </row>
    <row r="90" spans="1:1" ht="24">
      <c r="A90" s="370" t="s">
        <v>1018</v>
      </c>
    </row>
    <row r="91" spans="1:1" ht="24">
      <c r="A91" s="370" t="s">
        <v>1019</v>
      </c>
    </row>
    <row r="92" spans="1:1" ht="24">
      <c r="A92" s="370" t="s">
        <v>1020</v>
      </c>
    </row>
    <row r="93" spans="1:1" ht="24">
      <c r="A93" s="370" t="s">
        <v>1021</v>
      </c>
    </row>
    <row r="94" spans="1:1" ht="36">
      <c r="A94" s="370" t="s">
        <v>1022</v>
      </c>
    </row>
    <row r="95" spans="1:1" ht="24">
      <c r="A95" s="370" t="s">
        <v>1023</v>
      </c>
    </row>
    <row r="96" spans="1:1" ht="24">
      <c r="A96" s="370" t="s">
        <v>1024</v>
      </c>
    </row>
    <row r="97" spans="1:1">
      <c r="A97" s="369"/>
    </row>
    <row r="98" spans="1:1" ht="36">
      <c r="A98" s="374" t="s">
        <v>1025</v>
      </c>
    </row>
    <row r="99" spans="1:1">
      <c r="A99" s="369"/>
    </row>
    <row r="100" spans="1:1" ht="36">
      <c r="A100" s="374" t="s">
        <v>1026</v>
      </c>
    </row>
    <row r="101" spans="1:1">
      <c r="A101" s="375"/>
    </row>
    <row r="102" spans="1:1" ht="36">
      <c r="A102" s="374" t="s">
        <v>1027</v>
      </c>
    </row>
    <row r="103" spans="1:1">
      <c r="A103" s="370"/>
    </row>
    <row r="104" spans="1:1" ht="24">
      <c r="A104" s="370" t="s">
        <v>1028</v>
      </c>
    </row>
    <row r="105" spans="1:1" ht="24">
      <c r="A105" s="370" t="s">
        <v>1029</v>
      </c>
    </row>
    <row r="106" spans="1:1" ht="36">
      <c r="A106" s="370" t="s">
        <v>1030</v>
      </c>
    </row>
    <row r="107" spans="1:1">
      <c r="A107" s="370" t="s">
        <v>1031</v>
      </c>
    </row>
    <row r="108" spans="1:1" ht="24">
      <c r="A108" s="370" t="s">
        <v>1032</v>
      </c>
    </row>
    <row r="109" spans="1:1" ht="24">
      <c r="A109" s="370" t="s">
        <v>1033</v>
      </c>
    </row>
    <row r="110" spans="1:1" ht="36">
      <c r="A110" s="370" t="s">
        <v>1034</v>
      </c>
    </row>
    <row r="111" spans="1:1" ht="24">
      <c r="A111" s="370" t="s">
        <v>1035</v>
      </c>
    </row>
    <row r="112" spans="1:1" ht="60">
      <c r="A112" s="370" t="s">
        <v>1036</v>
      </c>
    </row>
    <row r="113" spans="1:1" ht="36">
      <c r="A113" s="370" t="s">
        <v>1037</v>
      </c>
    </row>
    <row r="114" spans="1:1" ht="24">
      <c r="A114" s="370" t="s">
        <v>1038</v>
      </c>
    </row>
    <row r="115" spans="1:1" ht="24">
      <c r="A115" s="370" t="s">
        <v>1039</v>
      </c>
    </row>
    <row r="116" spans="1:1" ht="36">
      <c r="A116" s="370" t="s">
        <v>1040</v>
      </c>
    </row>
    <row r="117" spans="1:1" ht="60">
      <c r="A117" s="370" t="s">
        <v>1041</v>
      </c>
    </row>
    <row r="118" spans="1:1" ht="24">
      <c r="A118" s="370" t="s">
        <v>1042</v>
      </c>
    </row>
    <row r="119" spans="1:1" ht="24">
      <c r="A119" s="370" t="s">
        <v>1043</v>
      </c>
    </row>
    <row r="120" spans="1:1" ht="24">
      <c r="A120" s="370" t="s">
        <v>1044</v>
      </c>
    </row>
    <row r="121" spans="1:1">
      <c r="A121" s="370" t="s">
        <v>1045</v>
      </c>
    </row>
    <row r="122" spans="1:1" ht="36">
      <c r="A122" s="370" t="s">
        <v>1046</v>
      </c>
    </row>
    <row r="123" spans="1:1" ht="48">
      <c r="A123" s="370" t="s">
        <v>1047</v>
      </c>
    </row>
    <row r="124" spans="1:1" ht="24">
      <c r="A124" s="370" t="s">
        <v>1048</v>
      </c>
    </row>
    <row r="125" spans="1:1" ht="24">
      <c r="A125" s="370" t="s">
        <v>1049</v>
      </c>
    </row>
    <row r="126" spans="1:1" ht="36">
      <c r="A126" s="370" t="s">
        <v>1050</v>
      </c>
    </row>
    <row r="127" spans="1:1">
      <c r="A127" s="370"/>
    </row>
    <row r="128" spans="1:1" ht="24">
      <c r="A128" s="370" t="s">
        <v>1051</v>
      </c>
    </row>
    <row r="129" spans="1:1" ht="24">
      <c r="A129" s="370" t="s">
        <v>1052</v>
      </c>
    </row>
    <row r="130" spans="1:1">
      <c r="A130" s="370" t="s">
        <v>1053</v>
      </c>
    </row>
    <row r="131" spans="1:1" ht="24">
      <c r="A131" s="370" t="s">
        <v>1054</v>
      </c>
    </row>
    <row r="132" spans="1:1">
      <c r="A132" s="370"/>
    </row>
    <row r="133" spans="1:1" ht="24">
      <c r="A133" s="370" t="s">
        <v>1055</v>
      </c>
    </row>
    <row r="134" spans="1:1">
      <c r="A134" s="369"/>
    </row>
    <row r="135" spans="1:1" ht="24">
      <c r="A135" s="370" t="s">
        <v>1056</v>
      </c>
    </row>
    <row r="136" spans="1:1" ht="24">
      <c r="A136" s="370" t="s">
        <v>1057</v>
      </c>
    </row>
    <row r="137" spans="1:1" ht="36">
      <c r="A137" s="370" t="s">
        <v>1058</v>
      </c>
    </row>
    <row r="138" spans="1:1" ht="24">
      <c r="A138" s="370" t="s">
        <v>1059</v>
      </c>
    </row>
    <row r="139" spans="1:1" ht="24">
      <c r="A139" s="370" t="s">
        <v>1060</v>
      </c>
    </row>
    <row r="140" spans="1:1" ht="24">
      <c r="A140" s="370" t="s">
        <v>1061</v>
      </c>
    </row>
    <row r="141" spans="1:1" ht="24">
      <c r="A141" s="370" t="s">
        <v>1062</v>
      </c>
    </row>
    <row r="142" spans="1:1">
      <c r="A142" s="370" t="s">
        <v>1063</v>
      </c>
    </row>
    <row r="143" spans="1:1" ht="24">
      <c r="A143" s="370" t="s">
        <v>1064</v>
      </c>
    </row>
    <row r="144" spans="1:1" ht="36">
      <c r="A144" s="370" t="s">
        <v>1065</v>
      </c>
    </row>
    <row r="145" spans="1:1">
      <c r="A145" s="376"/>
    </row>
    <row r="146" spans="1:1">
      <c r="A146" s="376"/>
    </row>
    <row r="147" spans="1:1" ht="14.25">
      <c r="A147" s="377" t="s">
        <v>409</v>
      </c>
    </row>
    <row r="148" spans="1:1">
      <c r="A148" s="376"/>
    </row>
    <row r="149" spans="1:1" ht="36">
      <c r="A149" s="370" t="s">
        <v>1066</v>
      </c>
    </row>
    <row r="150" spans="1:1">
      <c r="A150" s="370"/>
    </row>
    <row r="151" spans="1:1" ht="24">
      <c r="A151" s="370" t="s">
        <v>1067</v>
      </c>
    </row>
    <row r="152" spans="1:1">
      <c r="A152" s="369"/>
    </row>
    <row r="153" spans="1:1" ht="36">
      <c r="A153" s="370" t="s">
        <v>1068</v>
      </c>
    </row>
    <row r="154" spans="1:1">
      <c r="A154" s="369"/>
    </row>
    <row r="155" spans="1:1" ht="24">
      <c r="A155" s="370" t="s">
        <v>1069</v>
      </c>
    </row>
    <row r="156" spans="1:1">
      <c r="A156" s="369"/>
    </row>
    <row r="157" spans="1:1">
      <c r="A157" s="370" t="s">
        <v>1070</v>
      </c>
    </row>
    <row r="158" spans="1:1">
      <c r="A158" s="369"/>
    </row>
    <row r="159" spans="1:1" ht="36">
      <c r="A159" s="370" t="s">
        <v>1071</v>
      </c>
    </row>
    <row r="160" spans="1:1">
      <c r="A160" s="369"/>
    </row>
    <row r="161" spans="1:1" ht="24">
      <c r="A161" s="370" t="s">
        <v>1072</v>
      </c>
    </row>
    <row r="162" spans="1:1">
      <c r="A162" s="369"/>
    </row>
    <row r="163" spans="1:1" ht="24">
      <c r="A163" s="370" t="s">
        <v>1073</v>
      </c>
    </row>
    <row r="164" spans="1:1">
      <c r="A164" s="369"/>
    </row>
    <row r="165" spans="1:1" ht="48">
      <c r="A165" s="370" t="s">
        <v>1074</v>
      </c>
    </row>
    <row r="166" spans="1:1">
      <c r="A166" s="369"/>
    </row>
    <row r="167" spans="1:1">
      <c r="A167" s="370" t="s">
        <v>309</v>
      </c>
    </row>
    <row r="168" spans="1:1">
      <c r="A168" s="370"/>
    </row>
    <row r="169" spans="1:1">
      <c r="A169" s="43"/>
    </row>
    <row r="170" spans="1:1">
      <c r="A170" s="369" t="s">
        <v>1075</v>
      </c>
    </row>
    <row r="171" spans="1:1">
      <c r="A171" s="369" t="s">
        <v>1076</v>
      </c>
    </row>
    <row r="172" spans="1:1">
      <c r="A172" s="369" t="s">
        <v>1077</v>
      </c>
    </row>
    <row r="173" spans="1:1">
      <c r="A173" s="369" t="s">
        <v>1078</v>
      </c>
    </row>
    <row r="174" spans="1:1">
      <c r="A174" s="369" t="s">
        <v>1079</v>
      </c>
    </row>
    <row r="175" spans="1:1">
      <c r="A175" s="369" t="s">
        <v>1080</v>
      </c>
    </row>
    <row r="176" spans="1:1">
      <c r="A176" s="369" t="s">
        <v>1081</v>
      </c>
    </row>
    <row r="177" spans="1:1">
      <c r="A177" s="369" t="s">
        <v>1082</v>
      </c>
    </row>
    <row r="178" spans="1:1">
      <c r="A178" s="369" t="s">
        <v>1083</v>
      </c>
    </row>
    <row r="179" spans="1:1">
      <c r="A179" s="43"/>
    </row>
    <row r="180" spans="1:1">
      <c r="A180" s="369"/>
    </row>
    <row r="181" spans="1:1" ht="24">
      <c r="A181" s="370" t="s">
        <v>1084</v>
      </c>
    </row>
    <row r="182" spans="1:1">
      <c r="A182" s="369"/>
    </row>
    <row r="183" spans="1:1" ht="24">
      <c r="A183" s="370" t="s">
        <v>1085</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uler="0" zoomScaleNormal="100" workbookViewId="0">
      <selection activeCell="A2" sqref="A2"/>
    </sheetView>
  </sheetViews>
  <sheetFormatPr defaultColWidth="0" defaultRowHeight="12.75" zeroHeight="1"/>
  <cols>
    <col min="1" max="1" width="9" style="44" customWidth="1"/>
    <col min="2" max="2" width="30" style="43" customWidth="1"/>
    <col min="3" max="3" width="14.140625" style="43" customWidth="1"/>
    <col min="4" max="4" width="14.85546875" style="43" customWidth="1"/>
    <col min="5" max="5" width="15.42578125" style="43" customWidth="1"/>
    <col min="6" max="6" width="20.7109375" style="43" customWidth="1"/>
    <col min="7" max="7" width="0.85546875" style="43" customWidth="1"/>
    <col min="8" max="16381" width="0" style="43" hidden="1"/>
    <col min="16382" max="16382" width="1.42578125" style="43" customWidth="1"/>
    <col min="16383" max="16383" width="0.7109375" style="43" customWidth="1"/>
    <col min="16384" max="16384" width="6.5703125" style="43" customWidth="1"/>
  </cols>
  <sheetData>
    <row r="1" spans="1:6" ht="18">
      <c r="A1" s="503" t="s">
        <v>168</v>
      </c>
      <c r="B1" s="503"/>
      <c r="C1" s="503"/>
      <c r="D1" s="503"/>
      <c r="E1" s="503"/>
      <c r="F1" s="503"/>
    </row>
    <row r="2" spans="1:6"/>
    <row r="3" spans="1:6" ht="14.25" customHeight="1">
      <c r="A3" s="5" t="s">
        <v>81</v>
      </c>
      <c r="B3" s="547" t="s">
        <v>674</v>
      </c>
      <c r="C3" s="548"/>
      <c r="D3" s="548"/>
      <c r="E3" s="548"/>
      <c r="F3" s="548"/>
    </row>
    <row r="4" spans="1:6" ht="26.25" customHeight="1">
      <c r="A4" s="5"/>
      <c r="B4" s="535" t="s">
        <v>1087</v>
      </c>
      <c r="C4" s="535"/>
      <c r="D4" s="535"/>
      <c r="E4" s="535"/>
      <c r="F4" s="535"/>
    </row>
    <row r="5" spans="1:6" ht="28.5" customHeight="1">
      <c r="A5" s="5"/>
      <c r="B5" s="552" t="s">
        <v>902</v>
      </c>
      <c r="C5" s="552"/>
      <c r="D5" s="552"/>
      <c r="E5" s="552"/>
      <c r="F5" s="552"/>
    </row>
    <row r="6" spans="1:6">
      <c r="A6" s="5"/>
      <c r="B6" s="553"/>
      <c r="C6" s="549" t="s">
        <v>169</v>
      </c>
      <c r="D6" s="549"/>
      <c r="E6" s="549" t="s">
        <v>170</v>
      </c>
      <c r="F6" s="549"/>
    </row>
    <row r="7" spans="1:6">
      <c r="A7" s="5"/>
      <c r="B7" s="554"/>
      <c r="C7" s="45" t="s">
        <v>171</v>
      </c>
      <c r="D7" s="46" t="s">
        <v>172</v>
      </c>
      <c r="E7" s="45" t="s">
        <v>171</v>
      </c>
      <c r="F7" s="46" t="s">
        <v>172</v>
      </c>
    </row>
    <row r="8" spans="1:6">
      <c r="A8" s="5"/>
      <c r="B8" s="47" t="s">
        <v>173</v>
      </c>
      <c r="C8" s="48"/>
      <c r="D8" s="48"/>
      <c r="E8" s="48"/>
      <c r="F8" s="49"/>
    </row>
    <row r="9" spans="1:6" ht="25.5">
      <c r="A9" s="5"/>
      <c r="B9" s="50" t="s">
        <v>174</v>
      </c>
      <c r="C9" s="419">
        <v>2220</v>
      </c>
      <c r="D9" s="420">
        <v>2778</v>
      </c>
      <c r="E9" s="420">
        <v>204</v>
      </c>
      <c r="F9" s="420">
        <v>235</v>
      </c>
    </row>
    <row r="10" spans="1:6">
      <c r="A10" s="5"/>
      <c r="B10" s="51" t="s">
        <v>175</v>
      </c>
      <c r="C10" s="420">
        <v>568</v>
      </c>
      <c r="D10" s="420">
        <v>490</v>
      </c>
      <c r="E10" s="420">
        <v>391</v>
      </c>
      <c r="F10" s="420">
        <v>228</v>
      </c>
    </row>
    <row r="11" spans="1:6">
      <c r="A11" s="5"/>
      <c r="B11" s="51" t="s">
        <v>176</v>
      </c>
      <c r="C11" s="420">
        <v>10221</v>
      </c>
      <c r="D11" s="420">
        <v>11123</v>
      </c>
      <c r="E11" s="420">
        <v>4875</v>
      </c>
      <c r="F11" s="420">
        <v>4500</v>
      </c>
    </row>
    <row r="12" spans="1:6">
      <c r="A12" s="5"/>
      <c r="B12" s="52" t="s">
        <v>177</v>
      </c>
      <c r="C12" s="421">
        <f>SUM(C9:C11)</f>
        <v>13009</v>
      </c>
      <c r="D12" s="421">
        <f>SUM(D9:D11)</f>
        <v>14391</v>
      </c>
      <c r="E12" s="421">
        <f>SUM(E9:E11)</f>
        <v>5470</v>
      </c>
      <c r="F12" s="421">
        <f>SUM(F9:F11)</f>
        <v>4963</v>
      </c>
    </row>
    <row r="13" spans="1:6" ht="25.5">
      <c r="A13" s="5"/>
      <c r="B13" s="50" t="s">
        <v>291</v>
      </c>
      <c r="C13" s="420">
        <v>100</v>
      </c>
      <c r="D13" s="420">
        <v>148</v>
      </c>
      <c r="E13" s="420">
        <v>244</v>
      </c>
      <c r="F13" s="420">
        <v>256</v>
      </c>
    </row>
    <row r="14" spans="1:6">
      <c r="A14" s="5"/>
      <c r="B14" s="52" t="s">
        <v>292</v>
      </c>
      <c r="C14" s="421">
        <f>SUM(C12:C13)</f>
        <v>13109</v>
      </c>
      <c r="D14" s="421">
        <f>SUM(D12:D13)</f>
        <v>14539</v>
      </c>
      <c r="E14" s="421">
        <f>SUM(E12:E13)</f>
        <v>5714</v>
      </c>
      <c r="F14" s="421">
        <f>SUM(F12:F13)</f>
        <v>5219</v>
      </c>
    </row>
    <row r="15" spans="1:6">
      <c r="A15" s="5"/>
      <c r="B15" s="47" t="s">
        <v>536</v>
      </c>
      <c r="C15" s="422"/>
      <c r="D15" s="422"/>
      <c r="E15" s="422"/>
      <c r="F15" s="423"/>
    </row>
    <row r="16" spans="1:6">
      <c r="A16" s="5"/>
      <c r="B16" s="53" t="s">
        <v>537</v>
      </c>
      <c r="C16" s="424">
        <v>972</v>
      </c>
      <c r="D16" s="424">
        <v>1141</v>
      </c>
      <c r="E16" s="424">
        <v>311</v>
      </c>
      <c r="F16" s="424">
        <v>444</v>
      </c>
    </row>
    <row r="17" spans="1:6">
      <c r="A17" s="5"/>
      <c r="B17" s="53" t="s">
        <v>176</v>
      </c>
      <c r="C17" s="424">
        <v>1667</v>
      </c>
      <c r="D17" s="424">
        <v>1939</v>
      </c>
      <c r="E17" s="424">
        <v>817</v>
      </c>
      <c r="F17" s="424">
        <v>1041</v>
      </c>
    </row>
    <row r="18" spans="1:6" ht="25.5">
      <c r="A18" s="5"/>
      <c r="B18" s="54" t="s">
        <v>538</v>
      </c>
      <c r="C18" s="424">
        <v>1</v>
      </c>
      <c r="D18" s="424">
        <v>0</v>
      </c>
      <c r="E18" s="424">
        <v>55</v>
      </c>
      <c r="F18" s="424">
        <v>62</v>
      </c>
    </row>
    <row r="19" spans="1:6">
      <c r="A19" s="5"/>
      <c r="B19" s="52" t="s">
        <v>539</v>
      </c>
      <c r="C19" s="425">
        <f>SUM(C16:C18)</f>
        <v>2640</v>
      </c>
      <c r="D19" s="425">
        <f t="shared" ref="D19:F19" si="0">SUM(D16:D18)</f>
        <v>3080</v>
      </c>
      <c r="E19" s="425">
        <f t="shared" si="0"/>
        <v>1183</v>
      </c>
      <c r="F19" s="425">
        <f t="shared" si="0"/>
        <v>1547</v>
      </c>
    </row>
    <row r="20" spans="1:6">
      <c r="A20" s="5"/>
      <c r="B20" s="52" t="s">
        <v>675</v>
      </c>
      <c r="C20" s="425">
        <f>SUM(C14, C19)</f>
        <v>15749</v>
      </c>
      <c r="D20" s="425">
        <f t="shared" ref="D20:F20" si="1">SUM(D14, D19)</f>
        <v>17619</v>
      </c>
      <c r="E20" s="425">
        <f t="shared" si="1"/>
        <v>6897</v>
      </c>
      <c r="F20" s="425">
        <f t="shared" si="1"/>
        <v>6766</v>
      </c>
    </row>
    <row r="21" spans="1:6">
      <c r="A21" s="5"/>
      <c r="B21" s="55"/>
      <c r="C21" s="56"/>
      <c r="D21" s="57"/>
      <c r="E21" s="57"/>
      <c r="F21" s="57"/>
    </row>
    <row r="22" spans="1:6">
      <c r="A22" s="5"/>
      <c r="B22" s="58" t="s">
        <v>540</v>
      </c>
      <c r="C22" s="59">
        <f>SUM(C14:F14)</f>
        <v>38581</v>
      </c>
      <c r="D22" s="58"/>
      <c r="E22" s="58"/>
      <c r="F22" s="60"/>
    </row>
    <row r="23" spans="1:6">
      <c r="A23" s="5"/>
      <c r="B23" s="61" t="s">
        <v>385</v>
      </c>
      <c r="C23" s="418">
        <f>SUM(C19:F19)</f>
        <v>8450</v>
      </c>
      <c r="D23" s="61"/>
      <c r="E23" s="61"/>
      <c r="F23" s="62"/>
    </row>
    <row r="24" spans="1:6">
      <c r="A24" s="5"/>
      <c r="B24" s="63" t="s">
        <v>541</v>
      </c>
      <c r="C24" s="64">
        <f>SUM(C22:C23)</f>
        <v>47031</v>
      </c>
      <c r="D24" s="63"/>
      <c r="E24" s="63"/>
      <c r="F24" s="65"/>
    </row>
    <row r="25" spans="1:6" s="58" customFormat="1" ht="22.5" customHeight="1">
      <c r="A25" s="66" t="s">
        <v>82</v>
      </c>
      <c r="B25" s="550" t="s">
        <v>676</v>
      </c>
      <c r="C25" s="551"/>
      <c r="D25" s="551"/>
      <c r="E25" s="551"/>
      <c r="F25" s="551"/>
    </row>
    <row r="26" spans="1:6" ht="27.75" customHeight="1">
      <c r="A26" s="5"/>
      <c r="B26" s="535" t="s">
        <v>1088</v>
      </c>
      <c r="C26" s="535"/>
      <c r="D26" s="535"/>
      <c r="E26" s="535"/>
      <c r="F26" s="535"/>
    </row>
    <row r="27" spans="1:6" ht="15" customHeight="1">
      <c r="A27" s="5"/>
      <c r="B27" s="535" t="s">
        <v>903</v>
      </c>
      <c r="C27" s="535"/>
      <c r="D27" s="535"/>
      <c r="E27" s="535"/>
      <c r="F27" s="535"/>
    </row>
    <row r="28" spans="1:6" ht="15.75" customHeight="1">
      <c r="A28" s="5"/>
      <c r="B28" s="535" t="s">
        <v>904</v>
      </c>
      <c r="C28" s="535"/>
      <c r="D28" s="535"/>
      <c r="E28" s="535"/>
      <c r="F28" s="535"/>
    </row>
    <row r="29" spans="1:6" ht="57.75" customHeight="1">
      <c r="A29" s="5"/>
      <c r="B29" s="535" t="s">
        <v>905</v>
      </c>
      <c r="C29" s="535"/>
      <c r="D29" s="535"/>
      <c r="E29" s="535"/>
      <c r="F29" s="535"/>
    </row>
    <row r="30" spans="1:6" ht="48">
      <c r="A30" s="5"/>
      <c r="B30" s="529"/>
      <c r="C30" s="529"/>
      <c r="D30" s="67" t="s">
        <v>542</v>
      </c>
      <c r="E30" s="68" t="s">
        <v>677</v>
      </c>
      <c r="F30" s="68" t="s">
        <v>678</v>
      </c>
    </row>
    <row r="31" spans="1:6">
      <c r="A31" s="5"/>
      <c r="B31" s="530" t="s">
        <v>543</v>
      </c>
      <c r="C31" s="530"/>
      <c r="D31" s="69">
        <v>98</v>
      </c>
      <c r="E31" s="69">
        <v>1496</v>
      </c>
      <c r="F31" s="69">
        <v>1524</v>
      </c>
    </row>
    <row r="32" spans="1:6">
      <c r="A32" s="5"/>
      <c r="B32" s="544" t="s">
        <v>636</v>
      </c>
      <c r="C32" s="545"/>
      <c r="D32" s="69">
        <v>1876</v>
      </c>
      <c r="E32" s="69">
        <v>13965</v>
      </c>
      <c r="F32" s="69">
        <v>14146</v>
      </c>
    </row>
    <row r="33" spans="1:6">
      <c r="A33" s="5"/>
      <c r="B33" s="541" t="s">
        <v>0</v>
      </c>
      <c r="C33" s="541"/>
      <c r="D33" s="69">
        <v>744</v>
      </c>
      <c r="E33" s="69">
        <v>4071</v>
      </c>
      <c r="F33" s="69">
        <v>4163</v>
      </c>
    </row>
    <row r="34" spans="1:6">
      <c r="A34" s="5"/>
      <c r="B34" s="546" t="s">
        <v>72</v>
      </c>
      <c r="C34" s="545"/>
      <c r="D34" s="69">
        <v>876</v>
      </c>
      <c r="E34" s="69">
        <v>7491</v>
      </c>
      <c r="F34" s="69">
        <v>7732</v>
      </c>
    </row>
    <row r="35" spans="1:6" ht="15" customHeight="1">
      <c r="A35" s="5"/>
      <c r="B35" s="541" t="s">
        <v>1</v>
      </c>
      <c r="C35" s="541"/>
      <c r="D35" s="69">
        <v>4</v>
      </c>
      <c r="E35" s="69">
        <v>40</v>
      </c>
      <c r="F35" s="69">
        <v>42</v>
      </c>
    </row>
    <row r="36" spans="1:6">
      <c r="A36" s="5"/>
      <c r="B36" s="541" t="s">
        <v>2</v>
      </c>
      <c r="C36" s="541"/>
      <c r="D36" s="69">
        <v>1596</v>
      </c>
      <c r="E36" s="69">
        <v>8971</v>
      </c>
      <c r="F36" s="69">
        <v>9134</v>
      </c>
    </row>
    <row r="37" spans="1:6" ht="26.25" customHeight="1">
      <c r="A37" s="5"/>
      <c r="B37" s="542" t="s">
        <v>3</v>
      </c>
      <c r="C37" s="543"/>
      <c r="D37" s="69">
        <v>5</v>
      </c>
      <c r="E37" s="69">
        <v>25</v>
      </c>
      <c r="F37" s="69">
        <v>25</v>
      </c>
    </row>
    <row r="38" spans="1:6">
      <c r="A38" s="5"/>
      <c r="B38" s="541" t="s">
        <v>4</v>
      </c>
      <c r="C38" s="541"/>
      <c r="D38" s="69">
        <v>195</v>
      </c>
      <c r="E38" s="69">
        <v>1229</v>
      </c>
      <c r="F38" s="69">
        <v>1258</v>
      </c>
    </row>
    <row r="39" spans="1:6">
      <c r="A39" s="5"/>
      <c r="B39" s="541" t="s">
        <v>5</v>
      </c>
      <c r="C39" s="541"/>
      <c r="D39" s="69">
        <v>43</v>
      </c>
      <c r="E39" s="69">
        <v>545</v>
      </c>
      <c r="F39" s="69">
        <v>557</v>
      </c>
    </row>
    <row r="40" spans="1:6">
      <c r="A40" s="5"/>
      <c r="B40" s="528" t="s">
        <v>73</v>
      </c>
      <c r="C40" s="528"/>
      <c r="D40" s="70">
        <f>SUM(D31:D39)</f>
        <v>5437</v>
      </c>
      <c r="E40" s="70">
        <f>SUM(E31:E39)</f>
        <v>37833</v>
      </c>
      <c r="F40" s="70">
        <f>SUM(F31:F39)</f>
        <v>38581</v>
      </c>
    </row>
    <row r="41" spans="1:6"/>
    <row r="42" spans="1:6" ht="15.75">
      <c r="B42" s="71" t="s">
        <v>74</v>
      </c>
    </row>
    <row r="43" spans="1:6">
      <c r="A43" s="5" t="s">
        <v>83</v>
      </c>
      <c r="B43" s="27" t="s">
        <v>1089</v>
      </c>
      <c r="F43" s="72"/>
    </row>
    <row r="44" spans="1:6">
      <c r="A44" s="5"/>
      <c r="B44" s="389" t="s">
        <v>75</v>
      </c>
      <c r="C44" s="390"/>
      <c r="F44" s="72"/>
    </row>
    <row r="45" spans="1:6">
      <c r="A45" s="5"/>
      <c r="B45" s="389" t="s">
        <v>76</v>
      </c>
      <c r="C45" s="390"/>
      <c r="F45" s="72"/>
    </row>
    <row r="46" spans="1:6">
      <c r="A46" s="5"/>
      <c r="B46" s="389" t="s">
        <v>77</v>
      </c>
      <c r="C46" s="426">
        <v>8890</v>
      </c>
      <c r="F46" s="72"/>
    </row>
    <row r="47" spans="1:6">
      <c r="A47" s="5"/>
      <c r="B47" s="389" t="s">
        <v>481</v>
      </c>
      <c r="C47" s="390"/>
      <c r="F47" s="72"/>
    </row>
    <row r="48" spans="1:6">
      <c r="A48" s="5"/>
      <c r="B48" s="389" t="s">
        <v>78</v>
      </c>
      <c r="C48" s="426">
        <v>1804</v>
      </c>
      <c r="F48" s="72"/>
    </row>
    <row r="49" spans="1:256">
      <c r="A49" s="5"/>
      <c r="B49" s="389" t="s">
        <v>79</v>
      </c>
      <c r="C49" s="390"/>
      <c r="F49" s="72"/>
    </row>
    <row r="50" spans="1:256" ht="25.5">
      <c r="A50" s="5"/>
      <c r="B50" s="180" t="s">
        <v>386</v>
      </c>
      <c r="C50" s="390">
        <v>429</v>
      </c>
      <c r="F50" s="72"/>
    </row>
    <row r="51" spans="1:256" ht="24.75" customHeight="1">
      <c r="A51" s="5"/>
      <c r="B51" s="391" t="s">
        <v>387</v>
      </c>
      <c r="C51" s="390">
        <v>458</v>
      </c>
      <c r="F51" s="72"/>
    </row>
    <row r="52" spans="1:256">
      <c r="A52" s="5"/>
      <c r="B52" s="392" t="s">
        <v>388</v>
      </c>
      <c r="C52" s="390"/>
      <c r="F52" s="72"/>
    </row>
    <row r="53" spans="1:256" ht="15">
      <c r="A53" s="4"/>
      <c r="B53" s="74" t="s">
        <v>679</v>
      </c>
      <c r="C53" s="75"/>
      <c r="D53" s="75"/>
      <c r="E53" s="75"/>
      <c r="F53" s="75"/>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23" t="s">
        <v>680</v>
      </c>
      <c r="C54" s="523"/>
      <c r="D54" s="523"/>
      <c r="E54" s="523"/>
      <c r="F54" s="52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23" t="s">
        <v>1090</v>
      </c>
      <c r="C55" s="523"/>
      <c r="D55" s="523"/>
      <c r="E55" s="523"/>
      <c r="F55" s="52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76" customFormat="1" ht="54.75" customHeight="1">
      <c r="A56" s="4"/>
      <c r="B56" s="523" t="s">
        <v>1107</v>
      </c>
      <c r="C56" s="523"/>
      <c r="D56" s="523"/>
      <c r="E56" s="523"/>
      <c r="F56" s="523"/>
      <c r="G56" s="523"/>
      <c r="H56" s="523"/>
      <c r="I56" s="523"/>
      <c r="J56" s="523"/>
      <c r="K56" s="523"/>
      <c r="L56" s="523"/>
      <c r="M56" s="523"/>
      <c r="N56" s="523"/>
      <c r="O56" s="523"/>
      <c r="P56" s="523"/>
      <c r="Q56" s="523"/>
      <c r="R56" s="523"/>
      <c r="S56" s="523"/>
      <c r="T56" s="523"/>
      <c r="U56" s="523"/>
      <c r="V56" s="523"/>
      <c r="W56" s="523"/>
      <c r="X56" s="523"/>
      <c r="Y56" s="523"/>
      <c r="Z56" s="523"/>
      <c r="AA56" s="523"/>
      <c r="AB56" s="523"/>
      <c r="AC56" s="523"/>
      <c r="AD56" s="523"/>
      <c r="AE56" s="523"/>
      <c r="AF56" s="523"/>
      <c r="AG56" s="523"/>
      <c r="AH56" s="523"/>
      <c r="AI56" s="523"/>
      <c r="AJ56" s="523"/>
      <c r="AK56" s="523"/>
      <c r="AL56" s="523"/>
      <c r="AM56" s="523"/>
      <c r="AN56" s="523"/>
      <c r="AO56" s="523"/>
      <c r="AP56" s="523"/>
      <c r="AQ56" s="523"/>
      <c r="AR56" s="523"/>
      <c r="AS56" s="523"/>
      <c r="AT56" s="523"/>
      <c r="AU56" s="523"/>
      <c r="AV56" s="523"/>
      <c r="AW56" s="523"/>
      <c r="AX56" s="523"/>
      <c r="AY56" s="523"/>
      <c r="AZ56" s="523"/>
      <c r="BA56" s="523"/>
      <c r="BB56" s="523"/>
      <c r="BC56" s="523"/>
      <c r="BD56" s="523"/>
      <c r="BE56" s="523"/>
      <c r="BF56" s="523"/>
      <c r="BG56" s="523"/>
      <c r="BH56" s="523"/>
      <c r="BI56" s="523"/>
      <c r="BJ56" s="523"/>
      <c r="BK56" s="523"/>
      <c r="BL56" s="523"/>
      <c r="BM56" s="523"/>
      <c r="BN56" s="523"/>
      <c r="BO56" s="523"/>
      <c r="BP56" s="523"/>
      <c r="BQ56" s="523"/>
      <c r="BR56" s="523"/>
      <c r="BS56" s="523"/>
      <c r="BT56" s="523"/>
      <c r="BU56" s="523"/>
      <c r="BV56" s="523"/>
      <c r="BW56" s="523"/>
      <c r="BX56" s="523"/>
      <c r="BY56" s="523"/>
      <c r="BZ56" s="523"/>
      <c r="CA56" s="523"/>
      <c r="CB56" s="523"/>
      <c r="CC56" s="523"/>
      <c r="CD56" s="523"/>
      <c r="CE56" s="523"/>
      <c r="CF56" s="523"/>
      <c r="CG56" s="523"/>
      <c r="CH56" s="523"/>
      <c r="CI56" s="523"/>
      <c r="CJ56" s="523"/>
      <c r="CK56" s="523"/>
      <c r="CL56" s="523"/>
      <c r="CM56" s="523"/>
      <c r="CN56" s="523"/>
      <c r="CO56" s="523"/>
      <c r="CP56" s="523"/>
      <c r="CQ56" s="523"/>
      <c r="CR56" s="523"/>
      <c r="CS56" s="523"/>
      <c r="CT56" s="523"/>
      <c r="CU56" s="523"/>
      <c r="CV56" s="523"/>
      <c r="CW56" s="523"/>
      <c r="CX56" s="523"/>
      <c r="CY56" s="523"/>
      <c r="CZ56" s="523"/>
      <c r="DA56" s="523"/>
      <c r="DB56" s="523"/>
      <c r="DC56" s="523"/>
      <c r="DD56" s="523"/>
      <c r="DE56" s="523"/>
      <c r="DF56" s="523"/>
      <c r="DG56" s="523"/>
      <c r="DH56" s="523"/>
      <c r="DI56" s="523"/>
      <c r="DJ56" s="523"/>
      <c r="DK56" s="523"/>
      <c r="DL56" s="523"/>
      <c r="DM56" s="523"/>
      <c r="DN56" s="523"/>
      <c r="DO56" s="523"/>
      <c r="DP56" s="523"/>
      <c r="DQ56" s="523"/>
      <c r="DR56" s="523"/>
      <c r="DS56" s="523"/>
      <c r="DT56" s="523"/>
      <c r="DU56" s="523"/>
      <c r="DV56" s="523"/>
      <c r="DW56" s="523"/>
      <c r="DX56" s="523"/>
      <c r="DY56" s="523"/>
      <c r="DZ56" s="523"/>
      <c r="EA56" s="523"/>
      <c r="EB56" s="523"/>
      <c r="EC56" s="523"/>
      <c r="ED56" s="523"/>
      <c r="EE56" s="523"/>
      <c r="EF56" s="523"/>
      <c r="EG56" s="523"/>
      <c r="EH56" s="523"/>
      <c r="EI56" s="523"/>
      <c r="EJ56" s="523"/>
      <c r="EK56" s="523"/>
      <c r="EL56" s="523"/>
      <c r="EM56" s="523"/>
      <c r="EN56" s="523"/>
      <c r="EO56" s="523"/>
      <c r="EP56" s="523"/>
      <c r="EQ56" s="523"/>
      <c r="ER56" s="523"/>
      <c r="ES56" s="523"/>
      <c r="ET56" s="523"/>
      <c r="EU56" s="523"/>
      <c r="EV56" s="523"/>
      <c r="EW56" s="523"/>
      <c r="EX56" s="523"/>
      <c r="EY56" s="523"/>
      <c r="EZ56" s="523"/>
      <c r="FA56" s="523"/>
      <c r="FB56" s="523"/>
      <c r="FC56" s="523"/>
      <c r="FD56" s="523"/>
      <c r="FE56" s="523"/>
      <c r="FF56" s="523"/>
      <c r="FG56" s="523"/>
      <c r="FH56" s="523"/>
      <c r="FI56" s="523"/>
      <c r="FJ56" s="523"/>
      <c r="FK56" s="523"/>
      <c r="FL56" s="523"/>
      <c r="FM56" s="523"/>
      <c r="FN56" s="523"/>
      <c r="FO56" s="523"/>
      <c r="FP56" s="523"/>
      <c r="FQ56" s="523"/>
      <c r="FR56" s="523"/>
      <c r="FS56" s="523"/>
      <c r="FT56" s="523"/>
      <c r="FU56" s="523"/>
      <c r="FV56" s="523"/>
      <c r="FW56" s="523"/>
      <c r="FX56" s="523"/>
      <c r="FY56" s="523"/>
      <c r="FZ56" s="523"/>
      <c r="GA56" s="523"/>
      <c r="GB56" s="523"/>
      <c r="GC56" s="523"/>
      <c r="GD56" s="523"/>
      <c r="GE56" s="523"/>
      <c r="GF56" s="523"/>
      <c r="GG56" s="523"/>
      <c r="GH56" s="523"/>
      <c r="GI56" s="523"/>
      <c r="GJ56" s="523"/>
      <c r="GK56" s="523"/>
      <c r="GL56" s="523"/>
      <c r="GM56" s="523"/>
      <c r="GN56" s="523"/>
      <c r="GO56" s="523"/>
      <c r="GP56" s="523"/>
      <c r="GQ56" s="523"/>
      <c r="GR56" s="523"/>
      <c r="GS56" s="523"/>
      <c r="GT56" s="523"/>
      <c r="GU56" s="523"/>
      <c r="GV56" s="523"/>
      <c r="GW56" s="523"/>
      <c r="GX56" s="523"/>
      <c r="GY56" s="523"/>
      <c r="GZ56" s="523"/>
      <c r="HA56" s="523"/>
      <c r="HB56" s="523"/>
      <c r="HC56" s="523"/>
      <c r="HD56" s="523"/>
      <c r="HE56" s="523"/>
      <c r="HF56" s="523"/>
      <c r="HG56" s="523"/>
      <c r="HH56" s="523"/>
      <c r="HI56" s="523"/>
      <c r="HJ56" s="523"/>
      <c r="HK56" s="523"/>
      <c r="HL56" s="523"/>
      <c r="HM56" s="523"/>
      <c r="HN56" s="523"/>
      <c r="HO56" s="523"/>
      <c r="HP56" s="523"/>
      <c r="HQ56" s="523"/>
      <c r="HR56" s="523"/>
      <c r="HS56" s="523"/>
      <c r="HT56" s="523"/>
      <c r="HU56" s="523"/>
      <c r="HV56" s="523"/>
      <c r="HW56" s="523"/>
      <c r="HX56" s="523"/>
      <c r="HY56" s="523"/>
      <c r="HZ56" s="523"/>
      <c r="IA56" s="523"/>
      <c r="IB56" s="523"/>
      <c r="IC56" s="523"/>
      <c r="ID56" s="523"/>
      <c r="IE56" s="523"/>
      <c r="IF56" s="523"/>
      <c r="IG56" s="523"/>
      <c r="IH56" s="523"/>
      <c r="II56" s="523"/>
      <c r="IJ56" s="523"/>
      <c r="IK56" s="523"/>
      <c r="IL56" s="523"/>
      <c r="IM56" s="523"/>
      <c r="IN56" s="523"/>
      <c r="IO56" s="523"/>
      <c r="IP56" s="523"/>
      <c r="IQ56" s="523"/>
      <c r="IR56" s="523"/>
      <c r="IS56" s="523"/>
      <c r="IT56" s="523"/>
      <c r="IU56" s="523"/>
      <c r="IV56" s="523"/>
    </row>
    <row r="57" spans="1:256" s="76" customFormat="1" ht="54.75" customHeight="1">
      <c r="A57" s="4"/>
      <c r="B57" s="523"/>
      <c r="C57" s="523"/>
      <c r="D57" s="523"/>
      <c r="E57" s="523"/>
      <c r="F57" s="523"/>
      <c r="G57" s="523"/>
      <c r="H57" s="523"/>
      <c r="I57" s="523"/>
      <c r="J57" s="523"/>
      <c r="K57" s="523"/>
      <c r="L57" s="523"/>
      <c r="M57" s="523"/>
      <c r="N57" s="523"/>
      <c r="O57" s="523"/>
      <c r="P57" s="523"/>
      <c r="Q57" s="523"/>
      <c r="R57" s="523"/>
      <c r="S57" s="523"/>
      <c r="T57" s="523"/>
      <c r="U57" s="523"/>
      <c r="V57" s="523"/>
      <c r="W57" s="523"/>
      <c r="X57" s="523"/>
      <c r="Y57" s="523"/>
      <c r="Z57" s="523"/>
      <c r="AA57" s="523"/>
      <c r="AB57" s="523"/>
      <c r="AC57" s="523"/>
      <c r="AD57" s="523"/>
      <c r="AE57" s="523"/>
      <c r="AF57" s="523"/>
      <c r="AG57" s="523"/>
      <c r="AH57" s="523"/>
      <c r="AI57" s="523"/>
      <c r="AJ57" s="523"/>
      <c r="AK57" s="523"/>
      <c r="AL57" s="523"/>
      <c r="AM57" s="523"/>
      <c r="AN57" s="523"/>
      <c r="AO57" s="523"/>
      <c r="AP57" s="523"/>
      <c r="AQ57" s="523"/>
      <c r="AR57" s="523"/>
      <c r="AS57" s="523"/>
      <c r="AT57" s="523"/>
      <c r="AU57" s="523"/>
      <c r="AV57" s="523"/>
      <c r="AW57" s="523"/>
      <c r="AX57" s="523"/>
      <c r="AY57" s="523"/>
      <c r="AZ57" s="523"/>
      <c r="BA57" s="523"/>
      <c r="BB57" s="523"/>
      <c r="BC57" s="523"/>
      <c r="BD57" s="523"/>
      <c r="BE57" s="523"/>
      <c r="BF57" s="523"/>
      <c r="BG57" s="523"/>
      <c r="BH57" s="523"/>
      <c r="BI57" s="523"/>
      <c r="BJ57" s="523"/>
      <c r="BK57" s="523"/>
      <c r="BL57" s="523"/>
      <c r="BM57" s="523"/>
      <c r="BN57" s="523"/>
      <c r="BO57" s="523"/>
      <c r="BP57" s="523"/>
      <c r="BQ57" s="523"/>
      <c r="BR57" s="523"/>
      <c r="BS57" s="523"/>
      <c r="BT57" s="523"/>
      <c r="BU57" s="523"/>
      <c r="BV57" s="523"/>
      <c r="BW57" s="523"/>
      <c r="BX57" s="523"/>
      <c r="BY57" s="523"/>
      <c r="BZ57" s="523"/>
      <c r="CA57" s="523"/>
      <c r="CB57" s="523"/>
      <c r="CC57" s="523"/>
      <c r="CD57" s="523"/>
      <c r="CE57" s="523"/>
      <c r="CF57" s="523"/>
      <c r="CG57" s="523"/>
      <c r="CH57" s="523"/>
      <c r="CI57" s="523"/>
      <c r="CJ57" s="523"/>
      <c r="CK57" s="523"/>
      <c r="CL57" s="523"/>
      <c r="CM57" s="523"/>
      <c r="CN57" s="523"/>
      <c r="CO57" s="523"/>
      <c r="CP57" s="523"/>
      <c r="CQ57" s="523"/>
      <c r="CR57" s="523"/>
      <c r="CS57" s="523"/>
      <c r="CT57" s="523"/>
      <c r="CU57" s="523"/>
      <c r="CV57" s="523"/>
      <c r="CW57" s="523"/>
      <c r="CX57" s="523"/>
      <c r="CY57" s="523"/>
      <c r="CZ57" s="523"/>
      <c r="DA57" s="523"/>
      <c r="DB57" s="523"/>
      <c r="DC57" s="523"/>
      <c r="DD57" s="523"/>
      <c r="DE57" s="523"/>
      <c r="DF57" s="523"/>
      <c r="DG57" s="523"/>
      <c r="DH57" s="523"/>
      <c r="DI57" s="523"/>
      <c r="DJ57" s="523"/>
      <c r="DK57" s="523"/>
      <c r="DL57" s="523"/>
      <c r="DM57" s="523"/>
      <c r="DN57" s="523"/>
      <c r="DO57" s="523"/>
      <c r="DP57" s="523"/>
      <c r="DQ57" s="523"/>
      <c r="DR57" s="523"/>
      <c r="DS57" s="523"/>
      <c r="DT57" s="523"/>
      <c r="DU57" s="523"/>
      <c r="DV57" s="523"/>
      <c r="DW57" s="523"/>
      <c r="DX57" s="523"/>
      <c r="DY57" s="523"/>
      <c r="DZ57" s="523"/>
      <c r="EA57" s="523"/>
      <c r="EB57" s="523"/>
      <c r="EC57" s="523"/>
      <c r="ED57" s="523"/>
      <c r="EE57" s="523"/>
      <c r="EF57" s="523"/>
      <c r="EG57" s="523"/>
      <c r="EH57" s="523"/>
      <c r="EI57" s="523"/>
      <c r="EJ57" s="523"/>
      <c r="EK57" s="523"/>
      <c r="EL57" s="523"/>
      <c r="EM57" s="523"/>
      <c r="EN57" s="523"/>
      <c r="EO57" s="523"/>
      <c r="EP57" s="523"/>
      <c r="EQ57" s="523"/>
      <c r="ER57" s="523"/>
      <c r="ES57" s="523"/>
      <c r="ET57" s="523"/>
      <c r="EU57" s="523"/>
      <c r="EV57" s="523"/>
      <c r="EW57" s="523"/>
      <c r="EX57" s="523"/>
      <c r="EY57" s="523"/>
      <c r="EZ57" s="523"/>
      <c r="FA57" s="523"/>
      <c r="FB57" s="523"/>
      <c r="FC57" s="523"/>
      <c r="FD57" s="523"/>
      <c r="FE57" s="523"/>
      <c r="FF57" s="523"/>
      <c r="FG57" s="523"/>
      <c r="FH57" s="523"/>
      <c r="FI57" s="523"/>
      <c r="FJ57" s="523"/>
      <c r="FK57" s="523"/>
      <c r="FL57" s="523"/>
      <c r="FM57" s="523"/>
      <c r="FN57" s="523"/>
      <c r="FO57" s="523"/>
      <c r="FP57" s="523"/>
      <c r="FQ57" s="523"/>
      <c r="FR57" s="523"/>
      <c r="FS57" s="523"/>
      <c r="FT57" s="523"/>
      <c r="FU57" s="523"/>
      <c r="FV57" s="523"/>
      <c r="FW57" s="523"/>
      <c r="FX57" s="523"/>
      <c r="FY57" s="523"/>
      <c r="FZ57" s="523"/>
      <c r="GA57" s="523"/>
      <c r="GB57" s="523"/>
      <c r="GC57" s="523"/>
      <c r="GD57" s="523"/>
      <c r="GE57" s="523"/>
      <c r="GF57" s="523"/>
      <c r="GG57" s="523"/>
      <c r="GH57" s="523"/>
      <c r="GI57" s="523"/>
      <c r="GJ57" s="523"/>
      <c r="GK57" s="523"/>
      <c r="GL57" s="523"/>
      <c r="GM57" s="523"/>
      <c r="GN57" s="523"/>
      <c r="GO57" s="523"/>
      <c r="GP57" s="523"/>
      <c r="GQ57" s="523"/>
      <c r="GR57" s="523"/>
      <c r="GS57" s="523"/>
      <c r="GT57" s="523"/>
      <c r="GU57" s="523"/>
      <c r="GV57" s="523"/>
      <c r="GW57" s="523"/>
      <c r="GX57" s="523"/>
      <c r="GY57" s="523"/>
      <c r="GZ57" s="523"/>
      <c r="HA57" s="523"/>
      <c r="HB57" s="523"/>
      <c r="HC57" s="523"/>
      <c r="HD57" s="523"/>
      <c r="HE57" s="523"/>
      <c r="HF57" s="523"/>
      <c r="HG57" s="523"/>
      <c r="HH57" s="523"/>
      <c r="HI57" s="523"/>
      <c r="HJ57" s="523"/>
      <c r="HK57" s="523"/>
      <c r="HL57" s="523"/>
      <c r="HM57" s="523"/>
      <c r="HN57" s="523"/>
      <c r="HO57" s="523"/>
      <c r="HP57" s="523"/>
      <c r="HQ57" s="523"/>
      <c r="HR57" s="523"/>
      <c r="HS57" s="523"/>
      <c r="HT57" s="523"/>
      <c r="HU57" s="523"/>
      <c r="HV57" s="523"/>
      <c r="HW57" s="523"/>
      <c r="HX57" s="523"/>
      <c r="HY57" s="523"/>
      <c r="HZ57" s="523"/>
      <c r="IA57" s="523"/>
      <c r="IB57" s="523"/>
      <c r="IC57" s="523"/>
      <c r="ID57" s="523"/>
      <c r="IE57" s="523"/>
      <c r="IF57" s="523"/>
      <c r="IG57" s="523"/>
      <c r="IH57" s="523"/>
      <c r="II57" s="523"/>
      <c r="IJ57" s="523"/>
      <c r="IK57" s="523"/>
      <c r="IL57" s="523"/>
      <c r="IM57" s="523"/>
      <c r="IN57" s="523"/>
      <c r="IO57" s="523"/>
      <c r="IP57" s="523"/>
      <c r="IQ57" s="523"/>
      <c r="IR57" s="523"/>
      <c r="IS57" s="523"/>
      <c r="IT57" s="523"/>
      <c r="IU57" s="523"/>
      <c r="IV57" s="523"/>
    </row>
    <row r="58" spans="1:256" s="76" customFormat="1" ht="41.25" customHeight="1">
      <c r="A58" s="4"/>
      <c r="B58" s="523"/>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3"/>
      <c r="AJ58" s="523"/>
      <c r="AK58" s="523"/>
      <c r="AL58" s="523"/>
      <c r="AM58" s="523"/>
      <c r="AN58" s="523"/>
      <c r="AO58" s="523"/>
      <c r="AP58" s="523"/>
      <c r="AQ58" s="523"/>
      <c r="AR58" s="523"/>
      <c r="AS58" s="523"/>
      <c r="AT58" s="523"/>
      <c r="AU58" s="523"/>
      <c r="AV58" s="523"/>
      <c r="AW58" s="523"/>
      <c r="AX58" s="523"/>
      <c r="AY58" s="523"/>
      <c r="AZ58" s="523"/>
      <c r="BA58" s="523"/>
      <c r="BB58" s="523"/>
      <c r="BC58" s="523"/>
      <c r="BD58" s="523"/>
      <c r="BE58" s="523"/>
      <c r="BF58" s="523"/>
      <c r="BG58" s="523"/>
      <c r="BH58" s="523"/>
      <c r="BI58" s="523"/>
      <c r="BJ58" s="523"/>
      <c r="BK58" s="523"/>
      <c r="BL58" s="523"/>
      <c r="BM58" s="523"/>
      <c r="BN58" s="523"/>
      <c r="BO58" s="523"/>
      <c r="BP58" s="523"/>
      <c r="BQ58" s="523"/>
      <c r="BR58" s="523"/>
      <c r="BS58" s="523"/>
      <c r="BT58" s="523"/>
      <c r="BU58" s="523"/>
      <c r="BV58" s="523"/>
      <c r="BW58" s="523"/>
      <c r="BX58" s="523"/>
      <c r="BY58" s="523"/>
      <c r="BZ58" s="523"/>
      <c r="CA58" s="523"/>
      <c r="CB58" s="523"/>
      <c r="CC58" s="523"/>
      <c r="CD58" s="523"/>
      <c r="CE58" s="523"/>
      <c r="CF58" s="523"/>
      <c r="CG58" s="523"/>
      <c r="CH58" s="523"/>
      <c r="CI58" s="523"/>
      <c r="CJ58" s="523"/>
      <c r="CK58" s="523"/>
      <c r="CL58" s="523"/>
      <c r="CM58" s="523"/>
      <c r="CN58" s="523"/>
      <c r="CO58" s="523"/>
      <c r="CP58" s="523"/>
      <c r="CQ58" s="523"/>
      <c r="CR58" s="523"/>
      <c r="CS58" s="523"/>
      <c r="CT58" s="523"/>
      <c r="CU58" s="523"/>
      <c r="CV58" s="523"/>
      <c r="CW58" s="523"/>
      <c r="CX58" s="523"/>
      <c r="CY58" s="523"/>
      <c r="CZ58" s="523"/>
      <c r="DA58" s="523"/>
      <c r="DB58" s="523"/>
      <c r="DC58" s="523"/>
      <c r="DD58" s="523"/>
      <c r="DE58" s="523"/>
      <c r="DF58" s="523"/>
      <c r="DG58" s="523"/>
      <c r="DH58" s="523"/>
      <c r="DI58" s="523"/>
      <c r="DJ58" s="523"/>
      <c r="DK58" s="523"/>
      <c r="DL58" s="523"/>
      <c r="DM58" s="523"/>
      <c r="DN58" s="523"/>
      <c r="DO58" s="523"/>
      <c r="DP58" s="523"/>
      <c r="DQ58" s="523"/>
      <c r="DR58" s="523"/>
      <c r="DS58" s="523"/>
      <c r="DT58" s="523"/>
      <c r="DU58" s="523"/>
      <c r="DV58" s="523"/>
      <c r="DW58" s="523"/>
      <c r="DX58" s="523"/>
      <c r="DY58" s="523"/>
      <c r="DZ58" s="523"/>
      <c r="EA58" s="523"/>
      <c r="EB58" s="523"/>
      <c r="EC58" s="523"/>
      <c r="ED58" s="523"/>
      <c r="EE58" s="523"/>
      <c r="EF58" s="523"/>
      <c r="EG58" s="523"/>
      <c r="EH58" s="523"/>
      <c r="EI58" s="523"/>
      <c r="EJ58" s="523"/>
      <c r="EK58" s="523"/>
      <c r="EL58" s="523"/>
      <c r="EM58" s="523"/>
      <c r="EN58" s="523"/>
      <c r="EO58" s="523"/>
      <c r="EP58" s="523"/>
      <c r="EQ58" s="523"/>
      <c r="ER58" s="523"/>
      <c r="ES58" s="523"/>
      <c r="ET58" s="523"/>
      <c r="EU58" s="523"/>
      <c r="EV58" s="523"/>
      <c r="EW58" s="523"/>
      <c r="EX58" s="523"/>
      <c r="EY58" s="523"/>
      <c r="EZ58" s="523"/>
      <c r="FA58" s="523"/>
      <c r="FB58" s="523"/>
      <c r="FC58" s="523"/>
      <c r="FD58" s="523"/>
      <c r="FE58" s="523"/>
      <c r="FF58" s="523"/>
      <c r="FG58" s="523"/>
      <c r="FH58" s="523"/>
      <c r="FI58" s="523"/>
      <c r="FJ58" s="523"/>
      <c r="FK58" s="523"/>
      <c r="FL58" s="523"/>
      <c r="FM58" s="523"/>
      <c r="FN58" s="523"/>
      <c r="FO58" s="523"/>
      <c r="FP58" s="523"/>
      <c r="FQ58" s="523"/>
      <c r="FR58" s="523"/>
      <c r="FS58" s="523"/>
      <c r="FT58" s="523"/>
      <c r="FU58" s="523"/>
      <c r="FV58" s="523"/>
      <c r="FW58" s="523"/>
      <c r="FX58" s="523"/>
      <c r="FY58" s="523"/>
      <c r="FZ58" s="523"/>
      <c r="GA58" s="523"/>
      <c r="GB58" s="523"/>
      <c r="GC58" s="523"/>
      <c r="GD58" s="523"/>
      <c r="GE58" s="523"/>
      <c r="GF58" s="523"/>
      <c r="GG58" s="523"/>
      <c r="GH58" s="523"/>
      <c r="GI58" s="523"/>
      <c r="GJ58" s="523"/>
      <c r="GK58" s="523"/>
      <c r="GL58" s="523"/>
      <c r="GM58" s="523"/>
      <c r="GN58" s="523"/>
      <c r="GO58" s="523"/>
      <c r="GP58" s="523"/>
      <c r="GQ58" s="523"/>
      <c r="GR58" s="523"/>
      <c r="GS58" s="523"/>
      <c r="GT58" s="523"/>
      <c r="GU58" s="523"/>
      <c r="GV58" s="523"/>
      <c r="GW58" s="523"/>
      <c r="GX58" s="523"/>
      <c r="GY58" s="523"/>
      <c r="GZ58" s="523"/>
      <c r="HA58" s="523"/>
      <c r="HB58" s="523"/>
      <c r="HC58" s="523"/>
      <c r="HD58" s="523"/>
      <c r="HE58" s="523"/>
      <c r="HF58" s="523"/>
      <c r="HG58" s="523"/>
      <c r="HH58" s="523"/>
      <c r="HI58" s="523"/>
      <c r="HJ58" s="523"/>
      <c r="HK58" s="523"/>
      <c r="HL58" s="523"/>
      <c r="HM58" s="523"/>
      <c r="HN58" s="523"/>
      <c r="HO58" s="523"/>
      <c r="HP58" s="523"/>
      <c r="HQ58" s="523"/>
      <c r="HR58" s="523"/>
      <c r="HS58" s="523"/>
      <c r="HT58" s="523"/>
      <c r="HU58" s="523"/>
      <c r="HV58" s="523"/>
      <c r="HW58" s="523"/>
      <c r="HX58" s="523"/>
      <c r="HY58" s="523"/>
      <c r="HZ58" s="523"/>
      <c r="IA58" s="523"/>
      <c r="IB58" s="523"/>
      <c r="IC58" s="523"/>
      <c r="ID58" s="523"/>
      <c r="IE58" s="523"/>
      <c r="IF58" s="523"/>
      <c r="IG58" s="523"/>
      <c r="IH58" s="523"/>
      <c r="II58" s="523"/>
      <c r="IJ58" s="523"/>
      <c r="IK58" s="523"/>
      <c r="IL58" s="523"/>
      <c r="IM58" s="523"/>
      <c r="IN58" s="523"/>
      <c r="IO58" s="523"/>
      <c r="IP58" s="523"/>
      <c r="IQ58" s="523"/>
      <c r="IR58" s="523"/>
      <c r="IS58" s="523"/>
      <c r="IT58" s="523"/>
      <c r="IU58" s="523"/>
      <c r="IV58" s="523"/>
    </row>
    <row r="59" spans="1:256" s="76" customFormat="1" ht="27.75" customHeight="1">
      <c r="A59" s="4"/>
      <c r="B59" s="540" t="s">
        <v>906</v>
      </c>
      <c r="C59" s="540"/>
      <c r="D59" s="540"/>
      <c r="E59" s="540"/>
      <c r="F59" s="540"/>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c r="BR59" s="75"/>
      <c r="BS59" s="75"/>
      <c r="BT59" s="75"/>
      <c r="BU59" s="75"/>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c r="EO59" s="75"/>
      <c r="EP59" s="75"/>
      <c r="EQ59" s="75"/>
      <c r="ER59" s="75"/>
      <c r="ES59" s="75"/>
      <c r="ET59" s="75"/>
      <c r="EU59" s="75"/>
      <c r="EV59" s="75"/>
      <c r="EW59" s="75"/>
      <c r="EX59" s="75"/>
      <c r="EY59" s="75"/>
      <c r="EZ59" s="75"/>
      <c r="FA59" s="75"/>
      <c r="FB59" s="75"/>
      <c r="FC59" s="75"/>
      <c r="FD59" s="75"/>
      <c r="FE59" s="75"/>
      <c r="FF59" s="75"/>
      <c r="FG59" s="75"/>
      <c r="FH59" s="75"/>
      <c r="FI59" s="75"/>
      <c r="FJ59" s="75"/>
      <c r="FK59" s="75"/>
      <c r="FL59" s="75"/>
      <c r="FM59" s="75"/>
      <c r="FN59" s="75"/>
      <c r="FO59" s="75"/>
      <c r="FP59" s="75"/>
      <c r="FQ59" s="75"/>
      <c r="FR59" s="75"/>
      <c r="FS59" s="75"/>
      <c r="FT59" s="75"/>
      <c r="FU59" s="75"/>
      <c r="FV59" s="75"/>
      <c r="FW59" s="75"/>
      <c r="FX59" s="75"/>
      <c r="FY59" s="75"/>
      <c r="FZ59" s="75"/>
      <c r="GA59" s="75"/>
      <c r="GB59" s="75"/>
      <c r="GC59" s="75"/>
      <c r="GD59" s="75"/>
      <c r="GE59" s="75"/>
      <c r="GF59" s="75"/>
      <c r="GG59" s="75"/>
      <c r="GH59" s="75"/>
      <c r="GI59" s="75"/>
      <c r="GJ59" s="75"/>
      <c r="GK59" s="75"/>
      <c r="GL59" s="75"/>
      <c r="GM59" s="75"/>
      <c r="GN59" s="75"/>
      <c r="GO59" s="75"/>
      <c r="GP59" s="75"/>
      <c r="GQ59" s="75"/>
      <c r="GR59" s="75"/>
      <c r="GS59" s="75"/>
      <c r="GT59" s="75"/>
      <c r="GU59" s="75"/>
      <c r="GV59" s="75"/>
      <c r="GW59" s="75"/>
      <c r="GX59" s="75"/>
      <c r="GY59" s="75"/>
      <c r="GZ59" s="75"/>
      <c r="HA59" s="75"/>
      <c r="HB59" s="75"/>
      <c r="HC59" s="75"/>
      <c r="HD59" s="75"/>
      <c r="HE59" s="75"/>
      <c r="HF59" s="75"/>
      <c r="HG59" s="75"/>
      <c r="HH59" s="75"/>
      <c r="HI59" s="75"/>
      <c r="HJ59" s="75"/>
      <c r="HK59" s="75"/>
      <c r="HL59" s="75"/>
      <c r="HM59" s="75"/>
      <c r="HN59" s="75"/>
      <c r="HO59" s="75"/>
      <c r="HP59" s="75"/>
      <c r="HQ59" s="75"/>
      <c r="HR59" s="75"/>
      <c r="HS59" s="75"/>
      <c r="HT59" s="75"/>
      <c r="HU59" s="75"/>
      <c r="HV59" s="75"/>
      <c r="HW59" s="75"/>
      <c r="HX59" s="75"/>
      <c r="HY59" s="75"/>
      <c r="HZ59" s="75"/>
      <c r="IA59" s="75"/>
      <c r="IB59" s="75"/>
      <c r="IC59" s="75"/>
      <c r="ID59" s="75"/>
      <c r="IE59" s="75"/>
      <c r="IF59" s="75"/>
      <c r="IG59" s="75"/>
      <c r="IH59" s="75"/>
      <c r="II59" s="75"/>
      <c r="IJ59" s="75"/>
      <c r="IK59" s="75"/>
      <c r="IL59" s="75"/>
      <c r="IM59" s="75"/>
      <c r="IN59" s="75"/>
      <c r="IO59" s="75"/>
      <c r="IP59" s="75"/>
      <c r="IQ59" s="75"/>
      <c r="IR59" s="75"/>
      <c r="IS59" s="75"/>
      <c r="IT59" s="75"/>
      <c r="IU59" s="75"/>
      <c r="IV59" s="75"/>
    </row>
    <row r="60" spans="1:256" s="76" customFormat="1" ht="26.25" customHeight="1">
      <c r="A60" s="4"/>
      <c r="B60" s="533" t="s">
        <v>1108</v>
      </c>
      <c r="C60" s="533"/>
      <c r="D60" s="533"/>
      <c r="E60" s="533"/>
      <c r="F60" s="533"/>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P60" s="75"/>
      <c r="BQ60" s="75"/>
      <c r="BR60" s="75"/>
      <c r="BS60" s="75"/>
      <c r="BT60" s="75"/>
      <c r="BU60" s="75"/>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c r="EO60" s="75"/>
      <c r="EP60" s="75"/>
      <c r="EQ60" s="75"/>
      <c r="ER60" s="75"/>
      <c r="ES60" s="75"/>
      <c r="ET60" s="75"/>
      <c r="EU60" s="75"/>
      <c r="EV60" s="75"/>
      <c r="EW60" s="75"/>
      <c r="EX60" s="75"/>
      <c r="EY60" s="75"/>
      <c r="EZ60" s="75"/>
      <c r="FA60" s="75"/>
      <c r="FB60" s="75"/>
      <c r="FC60" s="75"/>
      <c r="FD60" s="75"/>
      <c r="FE60" s="75"/>
      <c r="FF60" s="75"/>
      <c r="FG60" s="75"/>
      <c r="FH60" s="75"/>
      <c r="FI60" s="75"/>
      <c r="FJ60" s="75"/>
      <c r="FK60" s="75"/>
      <c r="FL60" s="75"/>
      <c r="FM60" s="75"/>
      <c r="FN60" s="75"/>
      <c r="FO60" s="75"/>
      <c r="FP60" s="75"/>
      <c r="FQ60" s="75"/>
      <c r="FR60" s="75"/>
      <c r="FS60" s="75"/>
      <c r="FT60" s="75"/>
      <c r="FU60" s="75"/>
      <c r="FV60" s="75"/>
      <c r="FW60" s="75"/>
      <c r="FX60" s="75"/>
      <c r="FY60" s="75"/>
      <c r="FZ60" s="75"/>
      <c r="GA60" s="75"/>
      <c r="GB60" s="75"/>
      <c r="GC60" s="75"/>
      <c r="GD60" s="75"/>
      <c r="GE60" s="75"/>
      <c r="GF60" s="75"/>
      <c r="GG60" s="75"/>
      <c r="GH60" s="75"/>
      <c r="GI60" s="75"/>
      <c r="GJ60" s="75"/>
      <c r="GK60" s="75"/>
      <c r="GL60" s="75"/>
      <c r="GM60" s="75"/>
      <c r="GN60" s="75"/>
      <c r="GO60" s="75"/>
      <c r="GP60" s="75"/>
      <c r="GQ60" s="75"/>
      <c r="GR60" s="75"/>
      <c r="GS60" s="75"/>
      <c r="GT60" s="75"/>
      <c r="GU60" s="75"/>
      <c r="GV60" s="75"/>
      <c r="GW60" s="75"/>
      <c r="GX60" s="75"/>
      <c r="GY60" s="75"/>
      <c r="GZ60" s="75"/>
      <c r="HA60" s="75"/>
      <c r="HB60" s="75"/>
      <c r="HC60" s="75"/>
      <c r="HD60" s="75"/>
      <c r="HE60" s="75"/>
      <c r="HF60" s="75"/>
      <c r="HG60" s="75"/>
      <c r="HH60" s="75"/>
      <c r="HI60" s="75"/>
      <c r="HJ60" s="75"/>
      <c r="HK60" s="75"/>
      <c r="HL60" s="75"/>
      <c r="HM60" s="75"/>
      <c r="HN60" s="75"/>
      <c r="HO60" s="75"/>
      <c r="HP60" s="75"/>
      <c r="HQ60" s="75"/>
      <c r="HR60" s="75"/>
      <c r="HS60" s="75"/>
      <c r="HT60" s="75"/>
      <c r="HU60" s="75"/>
      <c r="HV60" s="75"/>
      <c r="HW60" s="75"/>
      <c r="HX60" s="75"/>
      <c r="HY60" s="75"/>
      <c r="HZ60" s="75"/>
      <c r="IA60" s="75"/>
      <c r="IB60" s="75"/>
      <c r="IC60" s="75"/>
      <c r="ID60" s="75"/>
      <c r="IE60" s="75"/>
      <c r="IF60" s="75"/>
      <c r="IG60" s="75"/>
      <c r="IH60" s="75"/>
      <c r="II60" s="75"/>
      <c r="IJ60" s="75"/>
      <c r="IK60" s="75"/>
      <c r="IL60" s="75"/>
      <c r="IM60" s="75"/>
      <c r="IN60" s="75"/>
      <c r="IO60" s="75"/>
      <c r="IP60" s="75"/>
      <c r="IQ60" s="75"/>
      <c r="IR60" s="75"/>
      <c r="IS60" s="75"/>
      <c r="IT60" s="75"/>
      <c r="IU60" s="75"/>
      <c r="IV60" s="75"/>
    </row>
    <row r="61" spans="1:256" s="449" customFormat="1" ht="26.25" customHeight="1">
      <c r="A61" s="152"/>
      <c r="B61" s="534" t="s">
        <v>1109</v>
      </c>
      <c r="C61" s="534"/>
      <c r="D61" s="534"/>
      <c r="E61" s="534"/>
      <c r="F61" s="534"/>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7"/>
      <c r="AQ61" s="447"/>
      <c r="AR61" s="447"/>
      <c r="AS61" s="447"/>
      <c r="AT61" s="447"/>
      <c r="AU61" s="447"/>
      <c r="AV61" s="447"/>
      <c r="AW61" s="447"/>
      <c r="AX61" s="447"/>
      <c r="AY61" s="447"/>
      <c r="AZ61" s="447"/>
      <c r="BA61" s="447"/>
      <c r="BB61" s="447"/>
      <c r="BC61" s="447"/>
      <c r="BD61" s="447"/>
      <c r="BE61" s="447"/>
      <c r="BF61" s="447"/>
      <c r="BG61" s="447"/>
      <c r="BH61" s="447"/>
      <c r="BI61" s="447"/>
      <c r="BJ61" s="447"/>
      <c r="BK61" s="447"/>
      <c r="BL61" s="447"/>
      <c r="BM61" s="447"/>
      <c r="BN61" s="447"/>
      <c r="BO61" s="447"/>
      <c r="BP61" s="447"/>
      <c r="BQ61" s="447"/>
      <c r="BR61" s="447"/>
      <c r="BS61" s="447"/>
      <c r="BT61" s="447"/>
      <c r="BU61" s="447"/>
      <c r="BV61" s="447"/>
      <c r="BW61" s="447"/>
      <c r="BX61" s="447"/>
      <c r="BY61" s="447"/>
      <c r="BZ61" s="447"/>
      <c r="CA61" s="447"/>
      <c r="CB61" s="447"/>
      <c r="CC61" s="447"/>
      <c r="CD61" s="447"/>
      <c r="CE61" s="447"/>
      <c r="CF61" s="447"/>
      <c r="CG61" s="447"/>
      <c r="CH61" s="447"/>
      <c r="CI61" s="447"/>
      <c r="CJ61" s="447"/>
      <c r="CK61" s="447"/>
      <c r="CL61" s="447"/>
      <c r="CM61" s="447"/>
      <c r="CN61" s="447"/>
      <c r="CO61" s="447"/>
      <c r="CP61" s="447"/>
      <c r="CQ61" s="447"/>
      <c r="CR61" s="447"/>
      <c r="CS61" s="447"/>
      <c r="CT61" s="447"/>
      <c r="CU61" s="447"/>
      <c r="CV61" s="447"/>
      <c r="CW61" s="447"/>
      <c r="CX61" s="447"/>
      <c r="CY61" s="447"/>
      <c r="CZ61" s="447"/>
      <c r="DA61" s="447"/>
      <c r="DB61" s="447"/>
      <c r="DC61" s="447"/>
      <c r="DD61" s="447"/>
      <c r="DE61" s="447"/>
      <c r="DF61" s="447"/>
      <c r="DG61" s="447"/>
      <c r="DH61" s="447"/>
      <c r="DI61" s="447"/>
      <c r="DJ61" s="447"/>
      <c r="DK61" s="447"/>
      <c r="DL61" s="447"/>
      <c r="DM61" s="447"/>
      <c r="DN61" s="447"/>
      <c r="DO61" s="447"/>
      <c r="DP61" s="447"/>
      <c r="DQ61" s="447"/>
      <c r="DR61" s="447"/>
      <c r="DS61" s="447"/>
      <c r="DT61" s="447"/>
      <c r="DU61" s="447"/>
      <c r="DV61" s="447"/>
      <c r="DW61" s="447"/>
      <c r="DX61" s="447"/>
      <c r="DY61" s="447"/>
      <c r="DZ61" s="447"/>
      <c r="EA61" s="447"/>
      <c r="EB61" s="447"/>
      <c r="EC61" s="447"/>
      <c r="ED61" s="447"/>
      <c r="EE61" s="447"/>
      <c r="EF61" s="447"/>
      <c r="EG61" s="447"/>
      <c r="EH61" s="447"/>
      <c r="EI61" s="447"/>
      <c r="EJ61" s="447"/>
      <c r="EK61" s="447"/>
      <c r="EL61" s="447"/>
      <c r="EM61" s="447"/>
      <c r="EN61" s="447"/>
      <c r="EO61" s="447"/>
      <c r="EP61" s="447"/>
      <c r="EQ61" s="447"/>
      <c r="ER61" s="447"/>
      <c r="ES61" s="447"/>
      <c r="ET61" s="447"/>
      <c r="EU61" s="447"/>
      <c r="EV61" s="447"/>
      <c r="EW61" s="447"/>
      <c r="EX61" s="447"/>
      <c r="EY61" s="447"/>
      <c r="EZ61" s="447"/>
      <c r="FA61" s="447"/>
      <c r="FB61" s="447"/>
      <c r="FC61" s="447"/>
      <c r="FD61" s="447"/>
      <c r="FE61" s="447"/>
      <c r="FF61" s="447"/>
      <c r="FG61" s="447"/>
      <c r="FH61" s="447"/>
      <c r="FI61" s="447"/>
      <c r="FJ61" s="447"/>
      <c r="FK61" s="447"/>
      <c r="FL61" s="447"/>
      <c r="FM61" s="447"/>
      <c r="FN61" s="447"/>
      <c r="FO61" s="447"/>
      <c r="FP61" s="447"/>
      <c r="FQ61" s="447"/>
      <c r="FR61" s="447"/>
      <c r="FS61" s="447"/>
      <c r="FT61" s="447"/>
      <c r="FU61" s="447"/>
      <c r="FV61" s="447"/>
      <c r="FW61" s="447"/>
      <c r="FX61" s="447"/>
      <c r="FY61" s="447"/>
      <c r="FZ61" s="447"/>
      <c r="GA61" s="447"/>
      <c r="GB61" s="447"/>
      <c r="GC61" s="447"/>
      <c r="GD61" s="447"/>
      <c r="GE61" s="447"/>
      <c r="GF61" s="447"/>
      <c r="GG61" s="447"/>
      <c r="GH61" s="447"/>
      <c r="GI61" s="447"/>
      <c r="GJ61" s="447"/>
      <c r="GK61" s="447"/>
      <c r="GL61" s="447"/>
      <c r="GM61" s="447"/>
      <c r="GN61" s="447"/>
      <c r="GO61" s="447"/>
      <c r="GP61" s="447"/>
      <c r="GQ61" s="447"/>
      <c r="GR61" s="447"/>
      <c r="GS61" s="447"/>
      <c r="GT61" s="447"/>
      <c r="GU61" s="447"/>
      <c r="GV61" s="447"/>
      <c r="GW61" s="447"/>
      <c r="GX61" s="447"/>
      <c r="GY61" s="447"/>
      <c r="GZ61" s="447"/>
      <c r="HA61" s="447"/>
      <c r="HB61" s="447"/>
      <c r="HC61" s="447"/>
      <c r="HD61" s="447"/>
      <c r="HE61" s="447"/>
      <c r="HF61" s="447"/>
      <c r="HG61" s="447"/>
      <c r="HH61" s="447"/>
      <c r="HI61" s="447"/>
      <c r="HJ61" s="447"/>
      <c r="HK61" s="447"/>
      <c r="HL61" s="447"/>
      <c r="HM61" s="447"/>
      <c r="HN61" s="447"/>
      <c r="HO61" s="447"/>
      <c r="HP61" s="447"/>
      <c r="HQ61" s="447"/>
      <c r="HR61" s="447"/>
      <c r="HS61" s="447"/>
      <c r="HT61" s="447"/>
      <c r="HU61" s="447"/>
      <c r="HV61" s="447"/>
      <c r="HW61" s="447"/>
      <c r="HX61" s="447"/>
      <c r="HY61" s="447"/>
      <c r="HZ61" s="447"/>
      <c r="IA61" s="447"/>
      <c r="IB61" s="447"/>
      <c r="IC61" s="447"/>
      <c r="ID61" s="447"/>
      <c r="IE61" s="447"/>
      <c r="IF61" s="447"/>
      <c r="IG61" s="447"/>
      <c r="IH61" s="447"/>
      <c r="II61" s="447"/>
      <c r="IJ61" s="447"/>
      <c r="IK61" s="447"/>
      <c r="IL61" s="447"/>
      <c r="IM61" s="447"/>
      <c r="IN61" s="447"/>
      <c r="IO61" s="447"/>
      <c r="IP61" s="447"/>
      <c r="IQ61" s="447"/>
      <c r="IR61" s="447"/>
      <c r="IS61" s="447"/>
      <c r="IT61" s="447"/>
      <c r="IU61" s="447"/>
      <c r="IV61" s="447"/>
    </row>
    <row r="62" spans="1:256" s="449" customFormat="1" ht="54.75" customHeight="1">
      <c r="A62" s="152"/>
      <c r="B62" s="538"/>
      <c r="C62" s="536" t="s">
        <v>648</v>
      </c>
      <c r="D62" s="536" t="s">
        <v>650</v>
      </c>
      <c r="E62" s="536" t="s">
        <v>649</v>
      </c>
      <c r="F62" s="536" t="s">
        <v>692</v>
      </c>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7"/>
      <c r="AW62" s="447"/>
      <c r="AX62" s="447"/>
      <c r="AY62" s="447"/>
      <c r="AZ62" s="447"/>
      <c r="BA62" s="447"/>
      <c r="BB62" s="447"/>
      <c r="BC62" s="447"/>
      <c r="BD62" s="447"/>
      <c r="BE62" s="447"/>
      <c r="BF62" s="447"/>
      <c r="BG62" s="447"/>
      <c r="BH62" s="447"/>
      <c r="BI62" s="447"/>
      <c r="BJ62" s="447"/>
      <c r="BK62" s="447"/>
      <c r="BL62" s="447"/>
      <c r="BM62" s="447"/>
      <c r="BN62" s="447"/>
      <c r="BO62" s="447"/>
      <c r="BP62" s="447"/>
      <c r="BQ62" s="447"/>
      <c r="BR62" s="447"/>
      <c r="BS62" s="447"/>
      <c r="BT62" s="447"/>
      <c r="BU62" s="447"/>
      <c r="BV62" s="447"/>
      <c r="BW62" s="447"/>
      <c r="BX62" s="447"/>
      <c r="BY62" s="447"/>
      <c r="BZ62" s="447"/>
      <c r="CA62" s="447"/>
      <c r="CB62" s="447"/>
      <c r="CC62" s="447"/>
      <c r="CD62" s="447"/>
      <c r="CE62" s="447"/>
      <c r="CF62" s="447"/>
      <c r="CG62" s="447"/>
      <c r="CH62" s="447"/>
      <c r="CI62" s="447"/>
      <c r="CJ62" s="447"/>
      <c r="CK62" s="447"/>
      <c r="CL62" s="447"/>
      <c r="CM62" s="447"/>
      <c r="CN62" s="447"/>
      <c r="CO62" s="447"/>
      <c r="CP62" s="447"/>
      <c r="CQ62" s="447"/>
      <c r="CR62" s="447"/>
      <c r="CS62" s="447"/>
      <c r="CT62" s="447"/>
      <c r="CU62" s="447"/>
      <c r="CV62" s="447"/>
      <c r="CW62" s="447"/>
      <c r="CX62" s="447"/>
      <c r="CY62" s="447"/>
      <c r="CZ62" s="447"/>
      <c r="DA62" s="447"/>
      <c r="DB62" s="447"/>
      <c r="DC62" s="447"/>
      <c r="DD62" s="447"/>
      <c r="DE62" s="447"/>
      <c r="DF62" s="447"/>
      <c r="DG62" s="447"/>
      <c r="DH62" s="447"/>
      <c r="DI62" s="447"/>
      <c r="DJ62" s="447"/>
      <c r="DK62" s="447"/>
      <c r="DL62" s="447"/>
      <c r="DM62" s="447"/>
      <c r="DN62" s="447"/>
      <c r="DO62" s="447"/>
      <c r="DP62" s="447"/>
      <c r="DQ62" s="447"/>
      <c r="DR62" s="447"/>
      <c r="DS62" s="447"/>
      <c r="DT62" s="447"/>
      <c r="DU62" s="447"/>
      <c r="DV62" s="447"/>
      <c r="DW62" s="447"/>
      <c r="DX62" s="447"/>
      <c r="DY62" s="447"/>
      <c r="DZ62" s="447"/>
      <c r="EA62" s="447"/>
      <c r="EB62" s="447"/>
      <c r="EC62" s="447"/>
      <c r="ED62" s="447"/>
      <c r="EE62" s="447"/>
      <c r="EF62" s="447"/>
      <c r="EG62" s="447"/>
      <c r="EH62" s="447"/>
      <c r="EI62" s="447"/>
      <c r="EJ62" s="447"/>
      <c r="EK62" s="447"/>
      <c r="EL62" s="447"/>
      <c r="EM62" s="447"/>
      <c r="EN62" s="447"/>
      <c r="EO62" s="447"/>
      <c r="EP62" s="447"/>
      <c r="EQ62" s="447"/>
      <c r="ER62" s="447"/>
      <c r="ES62" s="447"/>
      <c r="ET62" s="447"/>
      <c r="EU62" s="447"/>
      <c r="EV62" s="447"/>
      <c r="EW62" s="447"/>
      <c r="EX62" s="447"/>
      <c r="EY62" s="447"/>
      <c r="EZ62" s="447"/>
      <c r="FA62" s="447"/>
      <c r="FB62" s="447"/>
      <c r="FC62" s="447"/>
      <c r="FD62" s="447"/>
      <c r="FE62" s="447"/>
      <c r="FF62" s="447"/>
      <c r="FG62" s="447"/>
      <c r="FH62" s="447"/>
      <c r="FI62" s="447"/>
      <c r="FJ62" s="447"/>
      <c r="FK62" s="447"/>
      <c r="FL62" s="447"/>
      <c r="FM62" s="447"/>
      <c r="FN62" s="447"/>
      <c r="FO62" s="447"/>
      <c r="FP62" s="447"/>
      <c r="FQ62" s="447"/>
      <c r="FR62" s="447"/>
      <c r="FS62" s="447"/>
      <c r="FT62" s="447"/>
      <c r="FU62" s="447"/>
      <c r="FV62" s="447"/>
      <c r="FW62" s="447"/>
      <c r="FX62" s="447"/>
      <c r="FY62" s="447"/>
      <c r="FZ62" s="447"/>
      <c r="GA62" s="447"/>
      <c r="GB62" s="447"/>
      <c r="GC62" s="447"/>
      <c r="GD62" s="447"/>
      <c r="GE62" s="447"/>
      <c r="GF62" s="447"/>
      <c r="GG62" s="447"/>
      <c r="GH62" s="447"/>
      <c r="GI62" s="447"/>
      <c r="GJ62" s="447"/>
      <c r="GK62" s="447"/>
      <c r="GL62" s="447"/>
      <c r="GM62" s="447"/>
      <c r="GN62" s="447"/>
      <c r="GO62" s="447"/>
      <c r="GP62" s="447"/>
      <c r="GQ62" s="447"/>
      <c r="GR62" s="447"/>
      <c r="GS62" s="447"/>
      <c r="GT62" s="447"/>
      <c r="GU62" s="447"/>
      <c r="GV62" s="447"/>
      <c r="GW62" s="447"/>
      <c r="GX62" s="447"/>
      <c r="GY62" s="447"/>
      <c r="GZ62" s="447"/>
      <c r="HA62" s="447"/>
      <c r="HB62" s="447"/>
      <c r="HC62" s="447"/>
      <c r="HD62" s="447"/>
      <c r="HE62" s="447"/>
      <c r="HF62" s="447"/>
      <c r="HG62" s="447"/>
      <c r="HH62" s="447"/>
      <c r="HI62" s="447"/>
      <c r="HJ62" s="447"/>
      <c r="HK62" s="447"/>
      <c r="HL62" s="447"/>
      <c r="HM62" s="447"/>
      <c r="HN62" s="447"/>
      <c r="HO62" s="447"/>
      <c r="HP62" s="447"/>
      <c r="HQ62" s="447"/>
      <c r="HR62" s="447"/>
      <c r="HS62" s="447"/>
      <c r="HT62" s="447"/>
      <c r="HU62" s="447"/>
      <c r="HV62" s="447"/>
      <c r="HW62" s="447"/>
      <c r="HX62" s="447"/>
      <c r="HY62" s="447"/>
      <c r="HZ62" s="447"/>
      <c r="IA62" s="447"/>
      <c r="IB62" s="447"/>
      <c r="IC62" s="447"/>
      <c r="ID62" s="447"/>
      <c r="IE62" s="447"/>
      <c r="IF62" s="447"/>
      <c r="IG62" s="447"/>
      <c r="IH62" s="447"/>
      <c r="II62" s="447"/>
      <c r="IJ62" s="447"/>
      <c r="IK62" s="447"/>
      <c r="IL62" s="447"/>
      <c r="IM62" s="447"/>
      <c r="IN62" s="447"/>
      <c r="IO62" s="447"/>
      <c r="IP62" s="447"/>
      <c r="IQ62" s="447"/>
      <c r="IR62" s="447"/>
      <c r="IS62" s="447"/>
      <c r="IT62" s="447"/>
      <c r="IU62" s="447"/>
      <c r="IV62" s="447"/>
    </row>
    <row r="63" spans="1:256" s="449" customFormat="1" ht="24" customHeight="1">
      <c r="A63" s="152"/>
      <c r="B63" s="539"/>
      <c r="C63" s="537"/>
      <c r="D63" s="537"/>
      <c r="E63" s="537"/>
      <c r="F63" s="53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447"/>
      <c r="BM63" s="447"/>
      <c r="BN63" s="447"/>
      <c r="BO63" s="447"/>
      <c r="BP63" s="447"/>
      <c r="BQ63" s="447"/>
      <c r="BR63" s="447"/>
      <c r="BS63" s="447"/>
      <c r="BT63" s="447"/>
      <c r="BU63" s="447"/>
      <c r="BV63" s="447"/>
      <c r="BW63" s="447"/>
      <c r="BX63" s="447"/>
      <c r="BY63" s="447"/>
      <c r="BZ63" s="447"/>
      <c r="CA63" s="447"/>
      <c r="CB63" s="447"/>
      <c r="CC63" s="447"/>
      <c r="CD63" s="447"/>
      <c r="CE63" s="447"/>
      <c r="CF63" s="447"/>
      <c r="CG63" s="447"/>
      <c r="CH63" s="447"/>
      <c r="CI63" s="447"/>
      <c r="CJ63" s="447"/>
      <c r="CK63" s="447"/>
      <c r="CL63" s="447"/>
      <c r="CM63" s="447"/>
      <c r="CN63" s="447"/>
      <c r="CO63" s="447"/>
      <c r="CP63" s="447"/>
      <c r="CQ63" s="447"/>
      <c r="CR63" s="447"/>
      <c r="CS63" s="447"/>
      <c r="CT63" s="447"/>
      <c r="CU63" s="447"/>
      <c r="CV63" s="447"/>
      <c r="CW63" s="447"/>
      <c r="CX63" s="447"/>
      <c r="CY63" s="447"/>
      <c r="CZ63" s="447"/>
      <c r="DA63" s="447"/>
      <c r="DB63" s="447"/>
      <c r="DC63" s="447"/>
      <c r="DD63" s="447"/>
      <c r="DE63" s="447"/>
      <c r="DF63" s="447"/>
      <c r="DG63" s="447"/>
      <c r="DH63" s="447"/>
      <c r="DI63" s="447"/>
      <c r="DJ63" s="447"/>
      <c r="DK63" s="447"/>
      <c r="DL63" s="447"/>
      <c r="DM63" s="447"/>
      <c r="DN63" s="447"/>
      <c r="DO63" s="447"/>
      <c r="DP63" s="447"/>
      <c r="DQ63" s="447"/>
      <c r="DR63" s="447"/>
      <c r="DS63" s="447"/>
      <c r="DT63" s="447"/>
      <c r="DU63" s="447"/>
      <c r="DV63" s="447"/>
      <c r="DW63" s="447"/>
      <c r="DX63" s="447"/>
      <c r="DY63" s="447"/>
      <c r="DZ63" s="447"/>
      <c r="EA63" s="447"/>
      <c r="EB63" s="447"/>
      <c r="EC63" s="447"/>
      <c r="ED63" s="447"/>
      <c r="EE63" s="447"/>
      <c r="EF63" s="447"/>
      <c r="EG63" s="447"/>
      <c r="EH63" s="447"/>
      <c r="EI63" s="447"/>
      <c r="EJ63" s="447"/>
      <c r="EK63" s="447"/>
      <c r="EL63" s="447"/>
      <c r="EM63" s="447"/>
      <c r="EN63" s="447"/>
      <c r="EO63" s="447"/>
      <c r="EP63" s="447"/>
      <c r="EQ63" s="447"/>
      <c r="ER63" s="447"/>
      <c r="ES63" s="447"/>
      <c r="ET63" s="447"/>
      <c r="EU63" s="447"/>
      <c r="EV63" s="447"/>
      <c r="EW63" s="447"/>
      <c r="EX63" s="447"/>
      <c r="EY63" s="447"/>
      <c r="EZ63" s="447"/>
      <c r="FA63" s="447"/>
      <c r="FB63" s="447"/>
      <c r="FC63" s="447"/>
      <c r="FD63" s="447"/>
      <c r="FE63" s="447"/>
      <c r="FF63" s="447"/>
      <c r="FG63" s="447"/>
      <c r="FH63" s="447"/>
      <c r="FI63" s="447"/>
      <c r="FJ63" s="447"/>
      <c r="FK63" s="447"/>
      <c r="FL63" s="447"/>
      <c r="FM63" s="447"/>
      <c r="FN63" s="447"/>
      <c r="FO63" s="447"/>
      <c r="FP63" s="447"/>
      <c r="FQ63" s="447"/>
      <c r="FR63" s="447"/>
      <c r="FS63" s="447"/>
      <c r="FT63" s="447"/>
      <c r="FU63" s="447"/>
      <c r="FV63" s="447"/>
      <c r="FW63" s="447"/>
      <c r="FX63" s="447"/>
      <c r="FY63" s="447"/>
      <c r="FZ63" s="447"/>
      <c r="GA63" s="447"/>
      <c r="GB63" s="447"/>
      <c r="GC63" s="447"/>
      <c r="GD63" s="447"/>
      <c r="GE63" s="447"/>
      <c r="GF63" s="447"/>
      <c r="GG63" s="447"/>
      <c r="GH63" s="447"/>
      <c r="GI63" s="447"/>
      <c r="GJ63" s="447"/>
      <c r="GK63" s="447"/>
      <c r="GL63" s="447"/>
      <c r="GM63" s="447"/>
      <c r="GN63" s="447"/>
      <c r="GO63" s="447"/>
      <c r="GP63" s="447"/>
      <c r="GQ63" s="447"/>
      <c r="GR63" s="447"/>
      <c r="GS63" s="447"/>
      <c r="GT63" s="447"/>
      <c r="GU63" s="447"/>
      <c r="GV63" s="447"/>
      <c r="GW63" s="447"/>
      <c r="GX63" s="447"/>
      <c r="GY63" s="447"/>
      <c r="GZ63" s="447"/>
      <c r="HA63" s="447"/>
      <c r="HB63" s="447"/>
      <c r="HC63" s="447"/>
      <c r="HD63" s="447"/>
      <c r="HE63" s="447"/>
      <c r="HF63" s="447"/>
      <c r="HG63" s="447"/>
      <c r="HH63" s="447"/>
      <c r="HI63" s="447"/>
      <c r="HJ63" s="447"/>
      <c r="HK63" s="447"/>
      <c r="HL63" s="447"/>
      <c r="HM63" s="447"/>
      <c r="HN63" s="447"/>
      <c r="HO63" s="447"/>
      <c r="HP63" s="447"/>
      <c r="HQ63" s="447"/>
      <c r="HR63" s="447"/>
      <c r="HS63" s="447"/>
      <c r="HT63" s="447"/>
      <c r="HU63" s="447"/>
      <c r="HV63" s="447"/>
      <c r="HW63" s="447"/>
      <c r="HX63" s="447"/>
      <c r="HY63" s="447"/>
      <c r="HZ63" s="447"/>
      <c r="IA63" s="447"/>
      <c r="IB63" s="447"/>
      <c r="IC63" s="447"/>
      <c r="ID63" s="447"/>
      <c r="IE63" s="447"/>
      <c r="IF63" s="447"/>
      <c r="IG63" s="447"/>
      <c r="IH63" s="447"/>
      <c r="II63" s="447"/>
      <c r="IJ63" s="447"/>
      <c r="IK63" s="447"/>
      <c r="IL63" s="447"/>
      <c r="IM63" s="447"/>
      <c r="IN63" s="447"/>
      <c r="IO63" s="447"/>
      <c r="IP63" s="447"/>
      <c r="IQ63" s="447"/>
      <c r="IR63" s="447"/>
      <c r="IS63" s="447"/>
      <c r="IT63" s="447"/>
      <c r="IU63" s="447"/>
      <c r="IV63" s="447"/>
    </row>
    <row r="64" spans="1:256" s="449" customFormat="1" ht="51.75" customHeight="1">
      <c r="A64" s="450" t="s">
        <v>681</v>
      </c>
      <c r="B64" s="451" t="s">
        <v>1110</v>
      </c>
      <c r="C64" s="427">
        <v>1493</v>
      </c>
      <c r="D64" s="427">
        <v>476</v>
      </c>
      <c r="E64" s="427">
        <v>2041</v>
      </c>
      <c r="F64" s="427">
        <f t="shared" ref="F64:F69" si="2">SUM(C64:E64)</f>
        <v>4010</v>
      </c>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7"/>
      <c r="BN64" s="447"/>
      <c r="BO64" s="447"/>
      <c r="BP64" s="447"/>
      <c r="BQ64" s="447"/>
      <c r="BR64" s="447"/>
      <c r="BS64" s="447"/>
      <c r="BT64" s="447"/>
      <c r="BU64" s="447"/>
      <c r="BV64" s="447"/>
      <c r="BW64" s="447"/>
      <c r="BX64" s="447"/>
      <c r="BY64" s="447"/>
      <c r="BZ64" s="447"/>
      <c r="CA64" s="447"/>
      <c r="CB64" s="447"/>
      <c r="CC64" s="447"/>
      <c r="CD64" s="447"/>
      <c r="CE64" s="447"/>
      <c r="CF64" s="447"/>
      <c r="CG64" s="447"/>
      <c r="CH64" s="447"/>
      <c r="CI64" s="447"/>
      <c r="CJ64" s="447"/>
      <c r="CK64" s="447"/>
      <c r="CL64" s="447"/>
      <c r="CM64" s="447"/>
      <c r="CN64" s="447"/>
      <c r="CO64" s="447"/>
      <c r="CP64" s="447"/>
      <c r="CQ64" s="447"/>
      <c r="CR64" s="447"/>
      <c r="CS64" s="447"/>
      <c r="CT64" s="447"/>
      <c r="CU64" s="447"/>
      <c r="CV64" s="447"/>
      <c r="CW64" s="447"/>
      <c r="CX64" s="447"/>
      <c r="CY64" s="447"/>
      <c r="CZ64" s="447"/>
      <c r="DA64" s="447"/>
      <c r="DB64" s="447"/>
      <c r="DC64" s="447"/>
      <c r="DD64" s="447"/>
      <c r="DE64" s="447"/>
      <c r="DF64" s="447"/>
      <c r="DG64" s="447"/>
      <c r="DH64" s="447"/>
      <c r="DI64" s="447"/>
      <c r="DJ64" s="447"/>
      <c r="DK64" s="447"/>
      <c r="DL64" s="447"/>
      <c r="DM64" s="447"/>
      <c r="DN64" s="447"/>
      <c r="DO64" s="447"/>
      <c r="DP64" s="447"/>
      <c r="DQ64" s="447"/>
      <c r="DR64" s="447"/>
      <c r="DS64" s="447"/>
      <c r="DT64" s="447"/>
      <c r="DU64" s="447"/>
      <c r="DV64" s="447"/>
      <c r="DW64" s="447"/>
      <c r="DX64" s="447"/>
      <c r="DY64" s="447"/>
      <c r="DZ64" s="447"/>
      <c r="EA64" s="447"/>
      <c r="EB64" s="447"/>
      <c r="EC64" s="447"/>
      <c r="ED64" s="447"/>
      <c r="EE64" s="447"/>
      <c r="EF64" s="447"/>
      <c r="EG64" s="447"/>
      <c r="EH64" s="447"/>
      <c r="EI64" s="447"/>
      <c r="EJ64" s="447"/>
      <c r="EK64" s="447"/>
      <c r="EL64" s="447"/>
      <c r="EM64" s="447"/>
      <c r="EN64" s="447"/>
      <c r="EO64" s="447"/>
      <c r="EP64" s="447"/>
      <c r="EQ64" s="447"/>
      <c r="ER64" s="447"/>
      <c r="ES64" s="447"/>
      <c r="ET64" s="447"/>
      <c r="EU64" s="447"/>
      <c r="EV64" s="447"/>
      <c r="EW64" s="447"/>
      <c r="EX64" s="447"/>
      <c r="EY64" s="447"/>
      <c r="EZ64" s="447"/>
      <c r="FA64" s="447"/>
      <c r="FB64" s="447"/>
      <c r="FC64" s="447"/>
      <c r="FD64" s="447"/>
      <c r="FE64" s="447"/>
      <c r="FF64" s="447"/>
      <c r="FG64" s="447"/>
      <c r="FH64" s="447"/>
      <c r="FI64" s="447"/>
      <c r="FJ64" s="447"/>
      <c r="FK64" s="447"/>
      <c r="FL64" s="447"/>
      <c r="FM64" s="447"/>
      <c r="FN64" s="447"/>
      <c r="FO64" s="447"/>
      <c r="FP64" s="447"/>
      <c r="FQ64" s="447"/>
      <c r="FR64" s="447"/>
      <c r="FS64" s="447"/>
      <c r="FT64" s="447"/>
      <c r="FU64" s="447"/>
      <c r="FV64" s="447"/>
      <c r="FW64" s="447"/>
      <c r="FX64" s="447"/>
      <c r="FY64" s="447"/>
      <c r="FZ64" s="447"/>
      <c r="GA64" s="447"/>
      <c r="GB64" s="447"/>
      <c r="GC64" s="447"/>
      <c r="GD64" s="447"/>
      <c r="GE64" s="447"/>
      <c r="GF64" s="447"/>
      <c r="GG64" s="447"/>
      <c r="GH64" s="447"/>
      <c r="GI64" s="447"/>
      <c r="GJ64" s="447"/>
      <c r="GK64" s="447"/>
      <c r="GL64" s="447"/>
      <c r="GM64" s="447"/>
      <c r="GN64" s="447"/>
      <c r="GO64" s="447"/>
      <c r="GP64" s="447"/>
      <c r="GQ64" s="447"/>
      <c r="GR64" s="447"/>
      <c r="GS64" s="447"/>
      <c r="GT64" s="447"/>
      <c r="GU64" s="447"/>
      <c r="GV64" s="447"/>
      <c r="GW64" s="447"/>
      <c r="GX64" s="447"/>
      <c r="GY64" s="447"/>
      <c r="GZ64" s="447"/>
      <c r="HA64" s="447"/>
      <c r="HB64" s="447"/>
      <c r="HC64" s="447"/>
      <c r="HD64" s="447"/>
      <c r="HE64" s="447"/>
      <c r="HF64" s="447"/>
      <c r="HG64" s="447"/>
      <c r="HH64" s="447"/>
      <c r="HI64" s="447"/>
      <c r="HJ64" s="447"/>
      <c r="HK64" s="447"/>
      <c r="HL64" s="447"/>
      <c r="HM64" s="447"/>
      <c r="HN64" s="447"/>
      <c r="HO64" s="447"/>
      <c r="HP64" s="447"/>
      <c r="HQ64" s="447"/>
      <c r="HR64" s="447"/>
      <c r="HS64" s="447"/>
      <c r="HT64" s="447"/>
      <c r="HU64" s="447"/>
      <c r="HV64" s="447"/>
      <c r="HW64" s="447"/>
      <c r="HX64" s="447"/>
      <c r="HY64" s="447"/>
      <c r="HZ64" s="447"/>
      <c r="IA64" s="447"/>
      <c r="IB64" s="447"/>
      <c r="IC64" s="447"/>
      <c r="ID64" s="447"/>
      <c r="IE64" s="447"/>
      <c r="IF64" s="447"/>
      <c r="IG64" s="447"/>
      <c r="IH64" s="447"/>
      <c r="II64" s="447"/>
      <c r="IJ64" s="447"/>
      <c r="IK64" s="447"/>
      <c r="IL64" s="447"/>
      <c r="IM64" s="447"/>
      <c r="IN64" s="447"/>
      <c r="IO64" s="447"/>
      <c r="IP64" s="447"/>
      <c r="IQ64" s="447"/>
      <c r="IR64" s="447"/>
      <c r="IS64" s="447"/>
      <c r="IT64" s="447"/>
      <c r="IU64" s="447"/>
      <c r="IV64" s="447"/>
    </row>
    <row r="65" spans="1:256" s="449" customFormat="1" ht="119.25" customHeight="1">
      <c r="A65" s="450" t="s">
        <v>682</v>
      </c>
      <c r="B65" s="452" t="s">
        <v>1111</v>
      </c>
      <c r="C65" s="427">
        <v>0</v>
      </c>
      <c r="D65" s="427">
        <v>0</v>
      </c>
      <c r="E65" s="427">
        <v>0</v>
      </c>
      <c r="F65" s="427">
        <f t="shared" si="2"/>
        <v>0</v>
      </c>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47"/>
      <c r="BK65" s="447"/>
      <c r="BL65" s="447"/>
      <c r="BM65" s="447"/>
      <c r="BN65" s="447"/>
      <c r="BO65" s="447"/>
      <c r="BP65" s="447"/>
      <c r="BQ65" s="447"/>
      <c r="BR65" s="447"/>
      <c r="BS65" s="447"/>
      <c r="BT65" s="447"/>
      <c r="BU65" s="447"/>
      <c r="BV65" s="447"/>
      <c r="BW65" s="447"/>
      <c r="BX65" s="447"/>
      <c r="BY65" s="447"/>
      <c r="BZ65" s="447"/>
      <c r="CA65" s="447"/>
      <c r="CB65" s="447"/>
      <c r="CC65" s="447"/>
      <c r="CD65" s="447"/>
      <c r="CE65" s="447"/>
      <c r="CF65" s="447"/>
      <c r="CG65" s="447"/>
      <c r="CH65" s="447"/>
      <c r="CI65" s="447"/>
      <c r="CJ65" s="447"/>
      <c r="CK65" s="447"/>
      <c r="CL65" s="447"/>
      <c r="CM65" s="447"/>
      <c r="CN65" s="447"/>
      <c r="CO65" s="447"/>
      <c r="CP65" s="447"/>
      <c r="CQ65" s="447"/>
      <c r="CR65" s="447"/>
      <c r="CS65" s="447"/>
      <c r="CT65" s="447"/>
      <c r="CU65" s="447"/>
      <c r="CV65" s="447"/>
      <c r="CW65" s="447"/>
      <c r="CX65" s="447"/>
      <c r="CY65" s="447"/>
      <c r="CZ65" s="447"/>
      <c r="DA65" s="447"/>
      <c r="DB65" s="447"/>
      <c r="DC65" s="447"/>
      <c r="DD65" s="447"/>
      <c r="DE65" s="447"/>
      <c r="DF65" s="447"/>
      <c r="DG65" s="447"/>
      <c r="DH65" s="447"/>
      <c r="DI65" s="447"/>
      <c r="DJ65" s="447"/>
      <c r="DK65" s="447"/>
      <c r="DL65" s="447"/>
      <c r="DM65" s="447"/>
      <c r="DN65" s="447"/>
      <c r="DO65" s="447"/>
      <c r="DP65" s="447"/>
      <c r="DQ65" s="447"/>
      <c r="DR65" s="447"/>
      <c r="DS65" s="447"/>
      <c r="DT65" s="447"/>
      <c r="DU65" s="447"/>
      <c r="DV65" s="447"/>
      <c r="DW65" s="447"/>
      <c r="DX65" s="447"/>
      <c r="DY65" s="447"/>
      <c r="DZ65" s="447"/>
      <c r="EA65" s="447"/>
      <c r="EB65" s="447"/>
      <c r="EC65" s="447"/>
      <c r="ED65" s="447"/>
      <c r="EE65" s="447"/>
      <c r="EF65" s="447"/>
      <c r="EG65" s="447"/>
      <c r="EH65" s="447"/>
      <c r="EI65" s="447"/>
      <c r="EJ65" s="447"/>
      <c r="EK65" s="447"/>
      <c r="EL65" s="447"/>
      <c r="EM65" s="447"/>
      <c r="EN65" s="447"/>
      <c r="EO65" s="447"/>
      <c r="EP65" s="447"/>
      <c r="EQ65" s="447"/>
      <c r="ER65" s="447"/>
      <c r="ES65" s="447"/>
      <c r="ET65" s="447"/>
      <c r="EU65" s="447"/>
      <c r="EV65" s="447"/>
      <c r="EW65" s="447"/>
      <c r="EX65" s="447"/>
      <c r="EY65" s="447"/>
      <c r="EZ65" s="447"/>
      <c r="FA65" s="447"/>
      <c r="FB65" s="447"/>
      <c r="FC65" s="447"/>
      <c r="FD65" s="447"/>
      <c r="FE65" s="447"/>
      <c r="FF65" s="447"/>
      <c r="FG65" s="447"/>
      <c r="FH65" s="447"/>
      <c r="FI65" s="447"/>
      <c r="FJ65" s="447"/>
      <c r="FK65" s="447"/>
      <c r="FL65" s="447"/>
      <c r="FM65" s="447"/>
      <c r="FN65" s="447"/>
      <c r="FO65" s="447"/>
      <c r="FP65" s="447"/>
      <c r="FQ65" s="447"/>
      <c r="FR65" s="447"/>
      <c r="FS65" s="447"/>
      <c r="FT65" s="447"/>
      <c r="FU65" s="447"/>
      <c r="FV65" s="447"/>
      <c r="FW65" s="447"/>
      <c r="FX65" s="447"/>
      <c r="FY65" s="447"/>
      <c r="FZ65" s="447"/>
      <c r="GA65" s="447"/>
      <c r="GB65" s="447"/>
      <c r="GC65" s="447"/>
      <c r="GD65" s="447"/>
      <c r="GE65" s="447"/>
      <c r="GF65" s="447"/>
      <c r="GG65" s="447"/>
      <c r="GH65" s="447"/>
      <c r="GI65" s="447"/>
      <c r="GJ65" s="447"/>
      <c r="GK65" s="447"/>
      <c r="GL65" s="447"/>
      <c r="GM65" s="447"/>
      <c r="GN65" s="447"/>
      <c r="GO65" s="447"/>
      <c r="GP65" s="447"/>
      <c r="GQ65" s="447"/>
      <c r="GR65" s="447"/>
      <c r="GS65" s="447"/>
      <c r="GT65" s="447"/>
      <c r="GU65" s="447"/>
      <c r="GV65" s="447"/>
      <c r="GW65" s="447"/>
      <c r="GX65" s="447"/>
      <c r="GY65" s="447"/>
      <c r="GZ65" s="447"/>
      <c r="HA65" s="447"/>
      <c r="HB65" s="447"/>
      <c r="HC65" s="447"/>
      <c r="HD65" s="447"/>
      <c r="HE65" s="447"/>
      <c r="HF65" s="447"/>
      <c r="HG65" s="447"/>
      <c r="HH65" s="447"/>
      <c r="HI65" s="447"/>
      <c r="HJ65" s="447"/>
      <c r="HK65" s="447"/>
      <c r="HL65" s="447"/>
      <c r="HM65" s="447"/>
      <c r="HN65" s="447"/>
      <c r="HO65" s="447"/>
      <c r="HP65" s="447"/>
      <c r="HQ65" s="447"/>
      <c r="HR65" s="447"/>
      <c r="HS65" s="447"/>
      <c r="HT65" s="447"/>
      <c r="HU65" s="447"/>
      <c r="HV65" s="447"/>
      <c r="HW65" s="447"/>
      <c r="HX65" s="447"/>
      <c r="HY65" s="447"/>
      <c r="HZ65" s="447"/>
      <c r="IA65" s="447"/>
      <c r="IB65" s="447"/>
      <c r="IC65" s="447"/>
      <c r="ID65" s="447"/>
      <c r="IE65" s="447"/>
      <c r="IF65" s="447"/>
      <c r="IG65" s="447"/>
      <c r="IH65" s="447"/>
      <c r="II65" s="447"/>
      <c r="IJ65" s="447"/>
      <c r="IK65" s="447"/>
      <c r="IL65" s="447"/>
      <c r="IM65" s="447"/>
      <c r="IN65" s="447"/>
      <c r="IO65" s="447"/>
      <c r="IP65" s="447"/>
      <c r="IQ65" s="447"/>
      <c r="IR65" s="447"/>
      <c r="IS65" s="447"/>
      <c r="IT65" s="447"/>
      <c r="IU65" s="447"/>
      <c r="IV65" s="447"/>
    </row>
    <row r="66" spans="1:256" s="449" customFormat="1" ht="27.75" customHeight="1">
      <c r="A66" s="450" t="s">
        <v>683</v>
      </c>
      <c r="B66" s="451" t="s">
        <v>1113</v>
      </c>
      <c r="C66" s="427">
        <f>(C64-C65)</f>
        <v>1493</v>
      </c>
      <c r="D66" s="427">
        <f>(D64-D65)</f>
        <v>476</v>
      </c>
      <c r="E66" s="427">
        <f>(E64-E65)</f>
        <v>2041</v>
      </c>
      <c r="F66" s="427">
        <f t="shared" si="2"/>
        <v>4010</v>
      </c>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7"/>
      <c r="AY66" s="447"/>
      <c r="AZ66" s="447"/>
      <c r="BA66" s="447"/>
      <c r="BB66" s="447"/>
      <c r="BC66" s="447"/>
      <c r="BD66" s="447"/>
      <c r="BE66" s="447"/>
      <c r="BF66" s="447"/>
      <c r="BG66" s="447"/>
      <c r="BH66" s="447"/>
      <c r="BI66" s="447"/>
      <c r="BJ66" s="447"/>
      <c r="BK66" s="447"/>
      <c r="BL66" s="447"/>
      <c r="BM66" s="447"/>
      <c r="BN66" s="447"/>
      <c r="BO66" s="447"/>
      <c r="BP66" s="447"/>
      <c r="BQ66" s="447"/>
      <c r="BR66" s="447"/>
      <c r="BS66" s="447"/>
      <c r="BT66" s="447"/>
      <c r="BU66" s="447"/>
      <c r="BV66" s="447"/>
      <c r="BW66" s="447"/>
      <c r="BX66" s="447"/>
      <c r="BY66" s="447"/>
      <c r="BZ66" s="447"/>
      <c r="CA66" s="447"/>
      <c r="CB66" s="447"/>
      <c r="CC66" s="447"/>
      <c r="CD66" s="447"/>
      <c r="CE66" s="447"/>
      <c r="CF66" s="447"/>
      <c r="CG66" s="447"/>
      <c r="CH66" s="447"/>
      <c r="CI66" s="447"/>
      <c r="CJ66" s="447"/>
      <c r="CK66" s="447"/>
      <c r="CL66" s="447"/>
      <c r="CM66" s="447"/>
      <c r="CN66" s="447"/>
      <c r="CO66" s="447"/>
      <c r="CP66" s="447"/>
      <c r="CQ66" s="447"/>
      <c r="CR66" s="447"/>
      <c r="CS66" s="447"/>
      <c r="CT66" s="447"/>
      <c r="CU66" s="447"/>
      <c r="CV66" s="447"/>
      <c r="CW66" s="447"/>
      <c r="CX66" s="447"/>
      <c r="CY66" s="447"/>
      <c r="CZ66" s="447"/>
      <c r="DA66" s="447"/>
      <c r="DB66" s="447"/>
      <c r="DC66" s="447"/>
      <c r="DD66" s="447"/>
      <c r="DE66" s="447"/>
      <c r="DF66" s="447"/>
      <c r="DG66" s="447"/>
      <c r="DH66" s="447"/>
      <c r="DI66" s="447"/>
      <c r="DJ66" s="447"/>
      <c r="DK66" s="447"/>
      <c r="DL66" s="447"/>
      <c r="DM66" s="447"/>
      <c r="DN66" s="447"/>
      <c r="DO66" s="447"/>
      <c r="DP66" s="447"/>
      <c r="DQ66" s="447"/>
      <c r="DR66" s="447"/>
      <c r="DS66" s="447"/>
      <c r="DT66" s="447"/>
      <c r="DU66" s="447"/>
      <c r="DV66" s="447"/>
      <c r="DW66" s="447"/>
      <c r="DX66" s="447"/>
      <c r="DY66" s="447"/>
      <c r="DZ66" s="447"/>
      <c r="EA66" s="447"/>
      <c r="EB66" s="447"/>
      <c r="EC66" s="447"/>
      <c r="ED66" s="447"/>
      <c r="EE66" s="447"/>
      <c r="EF66" s="447"/>
      <c r="EG66" s="447"/>
      <c r="EH66" s="447"/>
      <c r="EI66" s="447"/>
      <c r="EJ66" s="447"/>
      <c r="EK66" s="447"/>
      <c r="EL66" s="447"/>
      <c r="EM66" s="447"/>
      <c r="EN66" s="447"/>
      <c r="EO66" s="447"/>
      <c r="EP66" s="447"/>
      <c r="EQ66" s="447"/>
      <c r="ER66" s="447"/>
      <c r="ES66" s="447"/>
      <c r="ET66" s="447"/>
      <c r="EU66" s="447"/>
      <c r="EV66" s="447"/>
      <c r="EW66" s="447"/>
      <c r="EX66" s="447"/>
      <c r="EY66" s="447"/>
      <c r="EZ66" s="447"/>
      <c r="FA66" s="447"/>
      <c r="FB66" s="447"/>
      <c r="FC66" s="447"/>
      <c r="FD66" s="447"/>
      <c r="FE66" s="447"/>
      <c r="FF66" s="447"/>
      <c r="FG66" s="447"/>
      <c r="FH66" s="447"/>
      <c r="FI66" s="447"/>
      <c r="FJ66" s="447"/>
      <c r="FK66" s="447"/>
      <c r="FL66" s="447"/>
      <c r="FM66" s="447"/>
      <c r="FN66" s="447"/>
      <c r="FO66" s="447"/>
      <c r="FP66" s="447"/>
      <c r="FQ66" s="447"/>
      <c r="FR66" s="447"/>
      <c r="FS66" s="447"/>
      <c r="FT66" s="447"/>
      <c r="FU66" s="447"/>
      <c r="FV66" s="447"/>
      <c r="FW66" s="447"/>
      <c r="FX66" s="447"/>
      <c r="FY66" s="447"/>
      <c r="FZ66" s="447"/>
      <c r="GA66" s="447"/>
      <c r="GB66" s="447"/>
      <c r="GC66" s="447"/>
      <c r="GD66" s="447"/>
      <c r="GE66" s="447"/>
      <c r="GF66" s="447"/>
      <c r="GG66" s="447"/>
      <c r="GH66" s="447"/>
      <c r="GI66" s="447"/>
      <c r="GJ66" s="447"/>
      <c r="GK66" s="447"/>
      <c r="GL66" s="447"/>
      <c r="GM66" s="447"/>
      <c r="GN66" s="447"/>
      <c r="GO66" s="447"/>
      <c r="GP66" s="447"/>
      <c r="GQ66" s="447"/>
      <c r="GR66" s="447"/>
      <c r="GS66" s="447"/>
      <c r="GT66" s="447"/>
      <c r="GU66" s="447"/>
      <c r="GV66" s="447"/>
      <c r="GW66" s="447"/>
      <c r="GX66" s="447"/>
      <c r="GY66" s="447"/>
      <c r="GZ66" s="447"/>
      <c r="HA66" s="447"/>
      <c r="HB66" s="447"/>
      <c r="HC66" s="447"/>
      <c r="HD66" s="447"/>
      <c r="HE66" s="447"/>
      <c r="HF66" s="447"/>
      <c r="HG66" s="447"/>
      <c r="HH66" s="447"/>
      <c r="HI66" s="447"/>
      <c r="HJ66" s="447"/>
      <c r="HK66" s="447"/>
      <c r="HL66" s="447"/>
      <c r="HM66" s="447"/>
      <c r="HN66" s="447"/>
      <c r="HO66" s="447"/>
      <c r="HP66" s="447"/>
      <c r="HQ66" s="447"/>
      <c r="HR66" s="447"/>
      <c r="HS66" s="447"/>
      <c r="HT66" s="447"/>
      <c r="HU66" s="447"/>
      <c r="HV66" s="447"/>
      <c r="HW66" s="447"/>
      <c r="HX66" s="447"/>
      <c r="HY66" s="447"/>
      <c r="HZ66" s="447"/>
      <c r="IA66" s="447"/>
      <c r="IB66" s="447"/>
      <c r="IC66" s="447"/>
      <c r="ID66" s="447"/>
      <c r="IE66" s="447"/>
      <c r="IF66" s="447"/>
      <c r="IG66" s="447"/>
      <c r="IH66" s="447"/>
      <c r="II66" s="447"/>
      <c r="IJ66" s="447"/>
      <c r="IK66" s="447"/>
      <c r="IL66" s="447"/>
      <c r="IM66" s="447"/>
      <c r="IN66" s="447"/>
      <c r="IO66" s="447"/>
      <c r="IP66" s="447"/>
      <c r="IQ66" s="447"/>
      <c r="IR66" s="447"/>
      <c r="IS66" s="447"/>
      <c r="IT66" s="447"/>
      <c r="IU66" s="447"/>
      <c r="IV66" s="447"/>
    </row>
    <row r="67" spans="1:256" s="449" customFormat="1" ht="51.75" customHeight="1">
      <c r="A67" s="450" t="s">
        <v>684</v>
      </c>
      <c r="B67" s="453" t="s">
        <v>1112</v>
      </c>
      <c r="C67" s="427">
        <v>532</v>
      </c>
      <c r="D67" s="427">
        <v>165</v>
      </c>
      <c r="E67" s="427">
        <v>827</v>
      </c>
      <c r="F67" s="427">
        <f t="shared" si="2"/>
        <v>1524</v>
      </c>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7"/>
      <c r="BD67" s="447"/>
      <c r="BE67" s="447"/>
      <c r="BF67" s="447"/>
      <c r="BG67" s="447"/>
      <c r="BH67" s="447"/>
      <c r="BI67" s="447"/>
      <c r="BJ67" s="447"/>
      <c r="BK67" s="447"/>
      <c r="BL67" s="447"/>
      <c r="BM67" s="447"/>
      <c r="BN67" s="447"/>
      <c r="BO67" s="447"/>
      <c r="BP67" s="447"/>
      <c r="BQ67" s="447"/>
      <c r="BR67" s="447"/>
      <c r="BS67" s="447"/>
      <c r="BT67" s="447"/>
      <c r="BU67" s="447"/>
      <c r="BV67" s="447"/>
      <c r="BW67" s="447"/>
      <c r="BX67" s="447"/>
      <c r="BY67" s="447"/>
      <c r="BZ67" s="447"/>
      <c r="CA67" s="447"/>
      <c r="CB67" s="447"/>
      <c r="CC67" s="447"/>
      <c r="CD67" s="447"/>
      <c r="CE67" s="447"/>
      <c r="CF67" s="447"/>
      <c r="CG67" s="447"/>
      <c r="CH67" s="447"/>
      <c r="CI67" s="447"/>
      <c r="CJ67" s="447"/>
      <c r="CK67" s="447"/>
      <c r="CL67" s="447"/>
      <c r="CM67" s="447"/>
      <c r="CN67" s="447"/>
      <c r="CO67" s="447"/>
      <c r="CP67" s="447"/>
      <c r="CQ67" s="447"/>
      <c r="CR67" s="447"/>
      <c r="CS67" s="447"/>
      <c r="CT67" s="447"/>
      <c r="CU67" s="447"/>
      <c r="CV67" s="447"/>
      <c r="CW67" s="447"/>
      <c r="CX67" s="447"/>
      <c r="CY67" s="447"/>
      <c r="CZ67" s="447"/>
      <c r="DA67" s="447"/>
      <c r="DB67" s="447"/>
      <c r="DC67" s="447"/>
      <c r="DD67" s="447"/>
      <c r="DE67" s="447"/>
      <c r="DF67" s="447"/>
      <c r="DG67" s="447"/>
      <c r="DH67" s="447"/>
      <c r="DI67" s="447"/>
      <c r="DJ67" s="447"/>
      <c r="DK67" s="447"/>
      <c r="DL67" s="447"/>
      <c r="DM67" s="447"/>
      <c r="DN67" s="447"/>
      <c r="DO67" s="447"/>
      <c r="DP67" s="447"/>
      <c r="DQ67" s="447"/>
      <c r="DR67" s="447"/>
      <c r="DS67" s="447"/>
      <c r="DT67" s="447"/>
      <c r="DU67" s="447"/>
      <c r="DV67" s="447"/>
      <c r="DW67" s="447"/>
      <c r="DX67" s="447"/>
      <c r="DY67" s="447"/>
      <c r="DZ67" s="447"/>
      <c r="EA67" s="447"/>
      <c r="EB67" s="447"/>
      <c r="EC67" s="447"/>
      <c r="ED67" s="447"/>
      <c r="EE67" s="447"/>
      <c r="EF67" s="447"/>
      <c r="EG67" s="447"/>
      <c r="EH67" s="447"/>
      <c r="EI67" s="447"/>
      <c r="EJ67" s="447"/>
      <c r="EK67" s="447"/>
      <c r="EL67" s="447"/>
      <c r="EM67" s="447"/>
      <c r="EN67" s="447"/>
      <c r="EO67" s="447"/>
      <c r="EP67" s="447"/>
      <c r="EQ67" s="447"/>
      <c r="ER67" s="447"/>
      <c r="ES67" s="447"/>
      <c r="ET67" s="447"/>
      <c r="EU67" s="447"/>
      <c r="EV67" s="447"/>
      <c r="EW67" s="447"/>
      <c r="EX67" s="447"/>
      <c r="EY67" s="447"/>
      <c r="EZ67" s="447"/>
      <c r="FA67" s="447"/>
      <c r="FB67" s="447"/>
      <c r="FC67" s="447"/>
      <c r="FD67" s="447"/>
      <c r="FE67" s="447"/>
      <c r="FF67" s="447"/>
      <c r="FG67" s="447"/>
      <c r="FH67" s="447"/>
      <c r="FI67" s="447"/>
      <c r="FJ67" s="447"/>
      <c r="FK67" s="447"/>
      <c r="FL67" s="447"/>
      <c r="FM67" s="447"/>
      <c r="FN67" s="447"/>
      <c r="FO67" s="447"/>
      <c r="FP67" s="447"/>
      <c r="FQ67" s="447"/>
      <c r="FR67" s="447"/>
      <c r="FS67" s="447"/>
      <c r="FT67" s="447"/>
      <c r="FU67" s="447"/>
      <c r="FV67" s="447"/>
      <c r="FW67" s="447"/>
      <c r="FX67" s="447"/>
      <c r="FY67" s="447"/>
      <c r="FZ67" s="447"/>
      <c r="GA67" s="447"/>
      <c r="GB67" s="447"/>
      <c r="GC67" s="447"/>
      <c r="GD67" s="447"/>
      <c r="GE67" s="447"/>
      <c r="GF67" s="447"/>
      <c r="GG67" s="447"/>
      <c r="GH67" s="447"/>
      <c r="GI67" s="447"/>
      <c r="GJ67" s="447"/>
      <c r="GK67" s="447"/>
      <c r="GL67" s="447"/>
      <c r="GM67" s="447"/>
      <c r="GN67" s="447"/>
      <c r="GO67" s="447"/>
      <c r="GP67" s="447"/>
      <c r="GQ67" s="447"/>
      <c r="GR67" s="447"/>
      <c r="GS67" s="447"/>
      <c r="GT67" s="447"/>
      <c r="GU67" s="447"/>
      <c r="GV67" s="447"/>
      <c r="GW67" s="447"/>
      <c r="GX67" s="447"/>
      <c r="GY67" s="447"/>
      <c r="GZ67" s="447"/>
      <c r="HA67" s="447"/>
      <c r="HB67" s="447"/>
      <c r="HC67" s="447"/>
      <c r="HD67" s="447"/>
      <c r="HE67" s="447"/>
      <c r="HF67" s="447"/>
      <c r="HG67" s="447"/>
      <c r="HH67" s="447"/>
      <c r="HI67" s="447"/>
      <c r="HJ67" s="447"/>
      <c r="HK67" s="447"/>
      <c r="HL67" s="447"/>
      <c r="HM67" s="447"/>
      <c r="HN67" s="447"/>
      <c r="HO67" s="447"/>
      <c r="HP67" s="447"/>
      <c r="HQ67" s="447"/>
      <c r="HR67" s="447"/>
      <c r="HS67" s="447"/>
      <c r="HT67" s="447"/>
      <c r="HU67" s="447"/>
      <c r="HV67" s="447"/>
      <c r="HW67" s="447"/>
      <c r="HX67" s="447"/>
      <c r="HY67" s="447"/>
      <c r="HZ67" s="447"/>
      <c r="IA67" s="447"/>
      <c r="IB67" s="447"/>
      <c r="IC67" s="447"/>
      <c r="ID67" s="447"/>
      <c r="IE67" s="447"/>
      <c r="IF67" s="447"/>
      <c r="IG67" s="447"/>
      <c r="IH67" s="447"/>
      <c r="II67" s="447"/>
      <c r="IJ67" s="447"/>
      <c r="IK67" s="447"/>
      <c r="IL67" s="447"/>
      <c r="IM67" s="447"/>
      <c r="IN67" s="447"/>
      <c r="IO67" s="447"/>
      <c r="IP67" s="447"/>
      <c r="IQ67" s="447"/>
      <c r="IR67" s="447"/>
      <c r="IS67" s="447"/>
      <c r="IT67" s="447"/>
      <c r="IU67" s="447"/>
      <c r="IV67" s="447"/>
    </row>
    <row r="68" spans="1:256" s="449" customFormat="1" ht="63.75" customHeight="1">
      <c r="A68" s="450" t="s">
        <v>685</v>
      </c>
      <c r="B68" s="453" t="s">
        <v>1114</v>
      </c>
      <c r="C68" s="427">
        <v>292</v>
      </c>
      <c r="D68" s="427">
        <v>79</v>
      </c>
      <c r="E68" s="427">
        <v>373</v>
      </c>
      <c r="F68" s="427">
        <f t="shared" si="2"/>
        <v>744</v>
      </c>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7"/>
      <c r="BD68" s="447"/>
      <c r="BE68" s="447"/>
      <c r="BF68" s="447"/>
      <c r="BG68" s="447"/>
      <c r="BH68" s="447"/>
      <c r="BI68" s="447"/>
      <c r="BJ68" s="447"/>
      <c r="BK68" s="447"/>
      <c r="BL68" s="447"/>
      <c r="BM68" s="447"/>
      <c r="BN68" s="447"/>
      <c r="BO68" s="447"/>
      <c r="BP68" s="447"/>
      <c r="BQ68" s="447"/>
      <c r="BR68" s="447"/>
      <c r="BS68" s="447"/>
      <c r="BT68" s="447"/>
      <c r="BU68" s="447"/>
      <c r="BV68" s="447"/>
      <c r="BW68" s="447"/>
      <c r="BX68" s="447"/>
      <c r="BY68" s="447"/>
      <c r="BZ68" s="447"/>
      <c r="CA68" s="447"/>
      <c r="CB68" s="447"/>
      <c r="CC68" s="447"/>
      <c r="CD68" s="447"/>
      <c r="CE68" s="447"/>
      <c r="CF68" s="447"/>
      <c r="CG68" s="447"/>
      <c r="CH68" s="447"/>
      <c r="CI68" s="447"/>
      <c r="CJ68" s="447"/>
      <c r="CK68" s="447"/>
      <c r="CL68" s="447"/>
      <c r="CM68" s="447"/>
      <c r="CN68" s="447"/>
      <c r="CO68" s="447"/>
      <c r="CP68" s="447"/>
      <c r="CQ68" s="447"/>
      <c r="CR68" s="447"/>
      <c r="CS68" s="447"/>
      <c r="CT68" s="447"/>
      <c r="CU68" s="447"/>
      <c r="CV68" s="447"/>
      <c r="CW68" s="447"/>
      <c r="CX68" s="447"/>
      <c r="CY68" s="447"/>
      <c r="CZ68" s="447"/>
      <c r="DA68" s="447"/>
      <c r="DB68" s="447"/>
      <c r="DC68" s="447"/>
      <c r="DD68" s="447"/>
      <c r="DE68" s="447"/>
      <c r="DF68" s="447"/>
      <c r="DG68" s="447"/>
      <c r="DH68" s="447"/>
      <c r="DI68" s="447"/>
      <c r="DJ68" s="447"/>
      <c r="DK68" s="447"/>
      <c r="DL68" s="447"/>
      <c r="DM68" s="447"/>
      <c r="DN68" s="447"/>
      <c r="DO68" s="447"/>
      <c r="DP68" s="447"/>
      <c r="DQ68" s="447"/>
      <c r="DR68" s="447"/>
      <c r="DS68" s="447"/>
      <c r="DT68" s="447"/>
      <c r="DU68" s="447"/>
      <c r="DV68" s="447"/>
      <c r="DW68" s="447"/>
      <c r="DX68" s="447"/>
      <c r="DY68" s="447"/>
      <c r="DZ68" s="447"/>
      <c r="EA68" s="447"/>
      <c r="EB68" s="447"/>
      <c r="EC68" s="447"/>
      <c r="ED68" s="447"/>
      <c r="EE68" s="447"/>
      <c r="EF68" s="447"/>
      <c r="EG68" s="447"/>
      <c r="EH68" s="447"/>
      <c r="EI68" s="447"/>
      <c r="EJ68" s="447"/>
      <c r="EK68" s="447"/>
      <c r="EL68" s="447"/>
      <c r="EM68" s="447"/>
      <c r="EN68" s="447"/>
      <c r="EO68" s="447"/>
      <c r="EP68" s="447"/>
      <c r="EQ68" s="447"/>
      <c r="ER68" s="447"/>
      <c r="ES68" s="447"/>
      <c r="ET68" s="447"/>
      <c r="EU68" s="447"/>
      <c r="EV68" s="447"/>
      <c r="EW68" s="447"/>
      <c r="EX68" s="447"/>
      <c r="EY68" s="447"/>
      <c r="EZ68" s="447"/>
      <c r="FA68" s="447"/>
      <c r="FB68" s="447"/>
      <c r="FC68" s="447"/>
      <c r="FD68" s="447"/>
      <c r="FE68" s="447"/>
      <c r="FF68" s="447"/>
      <c r="FG68" s="447"/>
      <c r="FH68" s="447"/>
      <c r="FI68" s="447"/>
      <c r="FJ68" s="447"/>
      <c r="FK68" s="447"/>
      <c r="FL68" s="447"/>
      <c r="FM68" s="447"/>
      <c r="FN68" s="447"/>
      <c r="FO68" s="447"/>
      <c r="FP68" s="447"/>
      <c r="FQ68" s="447"/>
      <c r="FR68" s="447"/>
      <c r="FS68" s="447"/>
      <c r="FT68" s="447"/>
      <c r="FU68" s="447"/>
      <c r="FV68" s="447"/>
      <c r="FW68" s="447"/>
      <c r="FX68" s="447"/>
      <c r="FY68" s="447"/>
      <c r="FZ68" s="447"/>
      <c r="GA68" s="447"/>
      <c r="GB68" s="447"/>
      <c r="GC68" s="447"/>
      <c r="GD68" s="447"/>
      <c r="GE68" s="447"/>
      <c r="GF68" s="447"/>
      <c r="GG68" s="447"/>
      <c r="GH68" s="447"/>
      <c r="GI68" s="447"/>
      <c r="GJ68" s="447"/>
      <c r="GK68" s="447"/>
      <c r="GL68" s="447"/>
      <c r="GM68" s="447"/>
      <c r="GN68" s="447"/>
      <c r="GO68" s="447"/>
      <c r="GP68" s="447"/>
      <c r="GQ68" s="447"/>
      <c r="GR68" s="447"/>
      <c r="GS68" s="447"/>
      <c r="GT68" s="447"/>
      <c r="GU68" s="447"/>
      <c r="GV68" s="447"/>
      <c r="GW68" s="447"/>
      <c r="GX68" s="447"/>
      <c r="GY68" s="447"/>
      <c r="GZ68" s="447"/>
      <c r="HA68" s="447"/>
      <c r="HB68" s="447"/>
      <c r="HC68" s="447"/>
      <c r="HD68" s="447"/>
      <c r="HE68" s="447"/>
      <c r="HF68" s="447"/>
      <c r="HG68" s="447"/>
      <c r="HH68" s="447"/>
      <c r="HI68" s="447"/>
      <c r="HJ68" s="447"/>
      <c r="HK68" s="447"/>
      <c r="HL68" s="447"/>
      <c r="HM68" s="447"/>
      <c r="HN68" s="447"/>
      <c r="HO68" s="447"/>
      <c r="HP68" s="447"/>
      <c r="HQ68" s="447"/>
      <c r="HR68" s="447"/>
      <c r="HS68" s="447"/>
      <c r="HT68" s="447"/>
      <c r="HU68" s="447"/>
      <c r="HV68" s="447"/>
      <c r="HW68" s="447"/>
      <c r="HX68" s="447"/>
      <c r="HY68" s="447"/>
      <c r="HZ68" s="447"/>
      <c r="IA68" s="447"/>
      <c r="IB68" s="447"/>
      <c r="IC68" s="447"/>
      <c r="ID68" s="447"/>
      <c r="IE68" s="447"/>
      <c r="IF68" s="447"/>
      <c r="IG68" s="447"/>
      <c r="IH68" s="447"/>
      <c r="II68" s="447"/>
      <c r="IJ68" s="447"/>
      <c r="IK68" s="447"/>
      <c r="IL68" s="447"/>
      <c r="IM68" s="447"/>
      <c r="IN68" s="447"/>
      <c r="IO68" s="447"/>
      <c r="IP68" s="447"/>
      <c r="IQ68" s="447"/>
      <c r="IR68" s="447"/>
      <c r="IS68" s="447"/>
      <c r="IT68" s="447"/>
      <c r="IU68" s="447"/>
      <c r="IV68" s="447"/>
    </row>
    <row r="69" spans="1:256" s="449" customFormat="1" ht="68.25" customHeight="1">
      <c r="A69" s="450" t="s">
        <v>686</v>
      </c>
      <c r="B69" s="453" t="s">
        <v>1115</v>
      </c>
      <c r="C69" s="427">
        <v>78</v>
      </c>
      <c r="D69" s="427">
        <v>26</v>
      </c>
      <c r="E69" s="427">
        <v>116</v>
      </c>
      <c r="F69" s="427">
        <f t="shared" si="2"/>
        <v>220</v>
      </c>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47"/>
      <c r="AZ69" s="447"/>
      <c r="BA69" s="447"/>
      <c r="BB69" s="447"/>
      <c r="BC69" s="447"/>
      <c r="BD69" s="447"/>
      <c r="BE69" s="447"/>
      <c r="BF69" s="447"/>
      <c r="BG69" s="447"/>
      <c r="BH69" s="447"/>
      <c r="BI69" s="447"/>
      <c r="BJ69" s="447"/>
      <c r="BK69" s="447"/>
      <c r="BL69" s="447"/>
      <c r="BM69" s="447"/>
      <c r="BN69" s="447"/>
      <c r="BO69" s="447"/>
      <c r="BP69" s="447"/>
      <c r="BQ69" s="447"/>
      <c r="BR69" s="447"/>
      <c r="BS69" s="447"/>
      <c r="BT69" s="447"/>
      <c r="BU69" s="447"/>
      <c r="BV69" s="447"/>
      <c r="BW69" s="447"/>
      <c r="BX69" s="447"/>
      <c r="BY69" s="447"/>
      <c r="BZ69" s="447"/>
      <c r="CA69" s="447"/>
      <c r="CB69" s="447"/>
      <c r="CC69" s="447"/>
      <c r="CD69" s="447"/>
      <c r="CE69" s="447"/>
      <c r="CF69" s="447"/>
      <c r="CG69" s="447"/>
      <c r="CH69" s="447"/>
      <c r="CI69" s="447"/>
      <c r="CJ69" s="447"/>
      <c r="CK69" s="447"/>
      <c r="CL69" s="447"/>
      <c r="CM69" s="447"/>
      <c r="CN69" s="447"/>
      <c r="CO69" s="447"/>
      <c r="CP69" s="447"/>
      <c r="CQ69" s="447"/>
      <c r="CR69" s="447"/>
      <c r="CS69" s="447"/>
      <c r="CT69" s="447"/>
      <c r="CU69" s="447"/>
      <c r="CV69" s="447"/>
      <c r="CW69" s="447"/>
      <c r="CX69" s="447"/>
      <c r="CY69" s="447"/>
      <c r="CZ69" s="447"/>
      <c r="DA69" s="447"/>
      <c r="DB69" s="447"/>
      <c r="DC69" s="447"/>
      <c r="DD69" s="447"/>
      <c r="DE69" s="447"/>
      <c r="DF69" s="447"/>
      <c r="DG69" s="447"/>
      <c r="DH69" s="447"/>
      <c r="DI69" s="447"/>
      <c r="DJ69" s="447"/>
      <c r="DK69" s="447"/>
      <c r="DL69" s="447"/>
      <c r="DM69" s="447"/>
      <c r="DN69" s="447"/>
      <c r="DO69" s="447"/>
      <c r="DP69" s="447"/>
      <c r="DQ69" s="447"/>
      <c r="DR69" s="447"/>
      <c r="DS69" s="447"/>
      <c r="DT69" s="447"/>
      <c r="DU69" s="447"/>
      <c r="DV69" s="447"/>
      <c r="DW69" s="447"/>
      <c r="DX69" s="447"/>
      <c r="DY69" s="447"/>
      <c r="DZ69" s="447"/>
      <c r="EA69" s="447"/>
      <c r="EB69" s="447"/>
      <c r="EC69" s="447"/>
      <c r="ED69" s="447"/>
      <c r="EE69" s="447"/>
      <c r="EF69" s="447"/>
      <c r="EG69" s="447"/>
      <c r="EH69" s="447"/>
      <c r="EI69" s="447"/>
      <c r="EJ69" s="447"/>
      <c r="EK69" s="447"/>
      <c r="EL69" s="447"/>
      <c r="EM69" s="447"/>
      <c r="EN69" s="447"/>
      <c r="EO69" s="447"/>
      <c r="EP69" s="447"/>
      <c r="EQ69" s="447"/>
      <c r="ER69" s="447"/>
      <c r="ES69" s="447"/>
      <c r="ET69" s="447"/>
      <c r="EU69" s="447"/>
      <c r="EV69" s="447"/>
      <c r="EW69" s="447"/>
      <c r="EX69" s="447"/>
      <c r="EY69" s="447"/>
      <c r="EZ69" s="447"/>
      <c r="FA69" s="447"/>
      <c r="FB69" s="447"/>
      <c r="FC69" s="447"/>
      <c r="FD69" s="447"/>
      <c r="FE69" s="447"/>
      <c r="FF69" s="447"/>
      <c r="FG69" s="447"/>
      <c r="FH69" s="447"/>
      <c r="FI69" s="447"/>
      <c r="FJ69" s="447"/>
      <c r="FK69" s="447"/>
      <c r="FL69" s="447"/>
      <c r="FM69" s="447"/>
      <c r="FN69" s="447"/>
      <c r="FO69" s="447"/>
      <c r="FP69" s="447"/>
      <c r="FQ69" s="447"/>
      <c r="FR69" s="447"/>
      <c r="FS69" s="447"/>
      <c r="FT69" s="447"/>
      <c r="FU69" s="447"/>
      <c r="FV69" s="447"/>
      <c r="FW69" s="447"/>
      <c r="FX69" s="447"/>
      <c r="FY69" s="447"/>
      <c r="FZ69" s="447"/>
      <c r="GA69" s="447"/>
      <c r="GB69" s="447"/>
      <c r="GC69" s="447"/>
      <c r="GD69" s="447"/>
      <c r="GE69" s="447"/>
      <c r="GF69" s="447"/>
      <c r="GG69" s="447"/>
      <c r="GH69" s="447"/>
      <c r="GI69" s="447"/>
      <c r="GJ69" s="447"/>
      <c r="GK69" s="447"/>
      <c r="GL69" s="447"/>
      <c r="GM69" s="447"/>
      <c r="GN69" s="447"/>
      <c r="GO69" s="447"/>
      <c r="GP69" s="447"/>
      <c r="GQ69" s="447"/>
      <c r="GR69" s="447"/>
      <c r="GS69" s="447"/>
      <c r="GT69" s="447"/>
      <c r="GU69" s="447"/>
      <c r="GV69" s="447"/>
      <c r="GW69" s="447"/>
      <c r="GX69" s="447"/>
      <c r="GY69" s="447"/>
      <c r="GZ69" s="447"/>
      <c r="HA69" s="447"/>
      <c r="HB69" s="447"/>
      <c r="HC69" s="447"/>
      <c r="HD69" s="447"/>
      <c r="HE69" s="447"/>
      <c r="HF69" s="447"/>
      <c r="HG69" s="447"/>
      <c r="HH69" s="447"/>
      <c r="HI69" s="447"/>
      <c r="HJ69" s="447"/>
      <c r="HK69" s="447"/>
      <c r="HL69" s="447"/>
      <c r="HM69" s="447"/>
      <c r="HN69" s="447"/>
      <c r="HO69" s="447"/>
      <c r="HP69" s="447"/>
      <c r="HQ69" s="447"/>
      <c r="HR69" s="447"/>
      <c r="HS69" s="447"/>
      <c r="HT69" s="447"/>
      <c r="HU69" s="447"/>
      <c r="HV69" s="447"/>
      <c r="HW69" s="447"/>
      <c r="HX69" s="447"/>
      <c r="HY69" s="447"/>
      <c r="HZ69" s="447"/>
      <c r="IA69" s="447"/>
      <c r="IB69" s="447"/>
      <c r="IC69" s="447"/>
      <c r="ID69" s="447"/>
      <c r="IE69" s="447"/>
      <c r="IF69" s="447"/>
      <c r="IG69" s="447"/>
      <c r="IH69" s="447"/>
      <c r="II69" s="447"/>
      <c r="IJ69" s="447"/>
      <c r="IK69" s="447"/>
      <c r="IL69" s="447"/>
      <c r="IM69" s="447"/>
      <c r="IN69" s="447"/>
      <c r="IO69" s="447"/>
      <c r="IP69" s="447"/>
      <c r="IQ69" s="447"/>
      <c r="IR69" s="447"/>
      <c r="IS69" s="447"/>
      <c r="IT69" s="447"/>
      <c r="IU69" s="447"/>
      <c r="IV69" s="447"/>
    </row>
    <row r="70" spans="1:256" s="449" customFormat="1" ht="36" customHeight="1">
      <c r="A70" s="450" t="s">
        <v>687</v>
      </c>
      <c r="B70" s="453" t="s">
        <v>690</v>
      </c>
      <c r="C70" s="427">
        <f>SUM(C67:C69)</f>
        <v>902</v>
      </c>
      <c r="D70" s="427">
        <f>SUM(D67:D69)</f>
        <v>270</v>
      </c>
      <c r="E70" s="427">
        <f>SUM(E67:E69)</f>
        <v>1316</v>
      </c>
      <c r="F70" s="427">
        <f>SUM(F67:F69)</f>
        <v>2488</v>
      </c>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7"/>
      <c r="BM70" s="447"/>
      <c r="BN70" s="447"/>
      <c r="BO70" s="447"/>
      <c r="BP70" s="447"/>
      <c r="BQ70" s="447"/>
      <c r="BR70" s="447"/>
      <c r="BS70" s="447"/>
      <c r="BT70" s="447"/>
      <c r="BU70" s="447"/>
      <c r="BV70" s="447"/>
      <c r="BW70" s="447"/>
      <c r="BX70" s="447"/>
      <c r="BY70" s="447"/>
      <c r="BZ70" s="447"/>
      <c r="CA70" s="447"/>
      <c r="CB70" s="447"/>
      <c r="CC70" s="447"/>
      <c r="CD70" s="447"/>
      <c r="CE70" s="447"/>
      <c r="CF70" s="447"/>
      <c r="CG70" s="447"/>
      <c r="CH70" s="447"/>
      <c r="CI70" s="447"/>
      <c r="CJ70" s="447"/>
      <c r="CK70" s="447"/>
      <c r="CL70" s="447"/>
      <c r="CM70" s="447"/>
      <c r="CN70" s="447"/>
      <c r="CO70" s="447"/>
      <c r="CP70" s="447"/>
      <c r="CQ70" s="447"/>
      <c r="CR70" s="447"/>
      <c r="CS70" s="447"/>
      <c r="CT70" s="447"/>
      <c r="CU70" s="447"/>
      <c r="CV70" s="447"/>
      <c r="CW70" s="447"/>
      <c r="CX70" s="447"/>
      <c r="CY70" s="447"/>
      <c r="CZ70" s="447"/>
      <c r="DA70" s="447"/>
      <c r="DB70" s="447"/>
      <c r="DC70" s="447"/>
      <c r="DD70" s="447"/>
      <c r="DE70" s="447"/>
      <c r="DF70" s="447"/>
      <c r="DG70" s="447"/>
      <c r="DH70" s="447"/>
      <c r="DI70" s="447"/>
      <c r="DJ70" s="447"/>
      <c r="DK70" s="447"/>
      <c r="DL70" s="447"/>
      <c r="DM70" s="447"/>
      <c r="DN70" s="447"/>
      <c r="DO70" s="447"/>
      <c r="DP70" s="447"/>
      <c r="DQ70" s="447"/>
      <c r="DR70" s="447"/>
      <c r="DS70" s="447"/>
      <c r="DT70" s="447"/>
      <c r="DU70" s="447"/>
      <c r="DV70" s="447"/>
      <c r="DW70" s="447"/>
      <c r="DX70" s="447"/>
      <c r="DY70" s="447"/>
      <c r="DZ70" s="447"/>
      <c r="EA70" s="447"/>
      <c r="EB70" s="447"/>
      <c r="EC70" s="447"/>
      <c r="ED70" s="447"/>
      <c r="EE70" s="447"/>
      <c r="EF70" s="447"/>
      <c r="EG70" s="447"/>
      <c r="EH70" s="447"/>
      <c r="EI70" s="447"/>
      <c r="EJ70" s="447"/>
      <c r="EK70" s="447"/>
      <c r="EL70" s="447"/>
      <c r="EM70" s="447"/>
      <c r="EN70" s="447"/>
      <c r="EO70" s="447"/>
      <c r="EP70" s="447"/>
      <c r="EQ70" s="447"/>
      <c r="ER70" s="447"/>
      <c r="ES70" s="447"/>
      <c r="ET70" s="447"/>
      <c r="EU70" s="447"/>
      <c r="EV70" s="447"/>
      <c r="EW70" s="447"/>
      <c r="EX70" s="447"/>
      <c r="EY70" s="447"/>
      <c r="EZ70" s="447"/>
      <c r="FA70" s="447"/>
      <c r="FB70" s="447"/>
      <c r="FC70" s="447"/>
      <c r="FD70" s="447"/>
      <c r="FE70" s="447"/>
      <c r="FF70" s="447"/>
      <c r="FG70" s="447"/>
      <c r="FH70" s="447"/>
      <c r="FI70" s="447"/>
      <c r="FJ70" s="447"/>
      <c r="FK70" s="447"/>
      <c r="FL70" s="447"/>
      <c r="FM70" s="447"/>
      <c r="FN70" s="447"/>
      <c r="FO70" s="447"/>
      <c r="FP70" s="447"/>
      <c r="FQ70" s="447"/>
      <c r="FR70" s="447"/>
      <c r="FS70" s="447"/>
      <c r="FT70" s="447"/>
      <c r="FU70" s="447"/>
      <c r="FV70" s="447"/>
      <c r="FW70" s="447"/>
      <c r="FX70" s="447"/>
      <c r="FY70" s="447"/>
      <c r="FZ70" s="447"/>
      <c r="GA70" s="447"/>
      <c r="GB70" s="447"/>
      <c r="GC70" s="447"/>
      <c r="GD70" s="447"/>
      <c r="GE70" s="447"/>
      <c r="GF70" s="447"/>
      <c r="GG70" s="447"/>
      <c r="GH70" s="447"/>
      <c r="GI70" s="447"/>
      <c r="GJ70" s="447"/>
      <c r="GK70" s="447"/>
      <c r="GL70" s="447"/>
      <c r="GM70" s="447"/>
      <c r="GN70" s="447"/>
      <c r="GO70" s="447"/>
      <c r="GP70" s="447"/>
      <c r="GQ70" s="447"/>
      <c r="GR70" s="447"/>
      <c r="GS70" s="447"/>
      <c r="GT70" s="447"/>
      <c r="GU70" s="447"/>
      <c r="GV70" s="447"/>
      <c r="GW70" s="447"/>
      <c r="GX70" s="447"/>
      <c r="GY70" s="447"/>
      <c r="GZ70" s="447"/>
      <c r="HA70" s="447"/>
      <c r="HB70" s="447"/>
      <c r="HC70" s="447"/>
      <c r="HD70" s="447"/>
      <c r="HE70" s="447"/>
      <c r="HF70" s="447"/>
      <c r="HG70" s="447"/>
      <c r="HH70" s="447"/>
      <c r="HI70" s="447"/>
      <c r="HJ70" s="447"/>
      <c r="HK70" s="447"/>
      <c r="HL70" s="447"/>
      <c r="HM70" s="447"/>
      <c r="HN70" s="447"/>
      <c r="HO70" s="447"/>
      <c r="HP70" s="447"/>
      <c r="HQ70" s="447"/>
      <c r="HR70" s="447"/>
      <c r="HS70" s="447"/>
      <c r="HT70" s="447"/>
      <c r="HU70" s="447"/>
      <c r="HV70" s="447"/>
      <c r="HW70" s="447"/>
      <c r="HX70" s="447"/>
      <c r="HY70" s="447"/>
      <c r="HZ70" s="447"/>
      <c r="IA70" s="447"/>
      <c r="IB70" s="447"/>
      <c r="IC70" s="447"/>
      <c r="ID70" s="447"/>
      <c r="IE70" s="447"/>
      <c r="IF70" s="447"/>
      <c r="IG70" s="447"/>
      <c r="IH70" s="447"/>
      <c r="II70" s="447"/>
      <c r="IJ70" s="447"/>
      <c r="IK70" s="447"/>
      <c r="IL70" s="447"/>
      <c r="IM70" s="447"/>
      <c r="IN70" s="447"/>
      <c r="IO70" s="447"/>
      <c r="IP70" s="447"/>
      <c r="IQ70" s="447"/>
      <c r="IR70" s="447"/>
      <c r="IS70" s="447"/>
      <c r="IT70" s="447"/>
      <c r="IU70" s="447"/>
      <c r="IV70" s="447"/>
    </row>
    <row r="71" spans="1:256" s="449" customFormat="1" ht="43.5" customHeight="1">
      <c r="A71" s="450" t="s">
        <v>688</v>
      </c>
      <c r="B71" s="453" t="s">
        <v>1116</v>
      </c>
      <c r="C71" s="454">
        <f>C70/C66</f>
        <v>0.60415271265907566</v>
      </c>
      <c r="D71" s="454">
        <f>D70/D66</f>
        <v>0.5672268907563025</v>
      </c>
      <c r="E71" s="454">
        <f>E70/E66</f>
        <v>0.64478196962273393</v>
      </c>
      <c r="F71" s="454">
        <f>F70/F66</f>
        <v>0.6204488778054863</v>
      </c>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c r="BN71" s="447"/>
      <c r="BO71" s="447"/>
      <c r="BP71" s="447"/>
      <c r="BQ71" s="447"/>
      <c r="BR71" s="447"/>
      <c r="BS71" s="447"/>
      <c r="BT71" s="447"/>
      <c r="BU71" s="447"/>
      <c r="BV71" s="447"/>
      <c r="BW71" s="447"/>
      <c r="BX71" s="447"/>
      <c r="BY71" s="447"/>
      <c r="BZ71" s="447"/>
      <c r="CA71" s="447"/>
      <c r="CB71" s="447"/>
      <c r="CC71" s="447"/>
      <c r="CD71" s="447"/>
      <c r="CE71" s="447"/>
      <c r="CF71" s="447"/>
      <c r="CG71" s="447"/>
      <c r="CH71" s="447"/>
      <c r="CI71" s="447"/>
      <c r="CJ71" s="447"/>
      <c r="CK71" s="447"/>
      <c r="CL71" s="447"/>
      <c r="CM71" s="447"/>
      <c r="CN71" s="447"/>
      <c r="CO71" s="447"/>
      <c r="CP71" s="447"/>
      <c r="CQ71" s="447"/>
      <c r="CR71" s="447"/>
      <c r="CS71" s="447"/>
      <c r="CT71" s="447"/>
      <c r="CU71" s="447"/>
      <c r="CV71" s="447"/>
      <c r="CW71" s="447"/>
      <c r="CX71" s="447"/>
      <c r="CY71" s="447"/>
      <c r="CZ71" s="447"/>
      <c r="DA71" s="447"/>
      <c r="DB71" s="447"/>
      <c r="DC71" s="447"/>
      <c r="DD71" s="447"/>
      <c r="DE71" s="447"/>
      <c r="DF71" s="447"/>
      <c r="DG71" s="447"/>
      <c r="DH71" s="447"/>
      <c r="DI71" s="447"/>
      <c r="DJ71" s="447"/>
      <c r="DK71" s="447"/>
      <c r="DL71" s="447"/>
      <c r="DM71" s="447"/>
      <c r="DN71" s="447"/>
      <c r="DO71" s="447"/>
      <c r="DP71" s="447"/>
      <c r="DQ71" s="447"/>
      <c r="DR71" s="447"/>
      <c r="DS71" s="447"/>
      <c r="DT71" s="447"/>
      <c r="DU71" s="447"/>
      <c r="DV71" s="447"/>
      <c r="DW71" s="447"/>
      <c r="DX71" s="447"/>
      <c r="DY71" s="447"/>
      <c r="DZ71" s="447"/>
      <c r="EA71" s="447"/>
      <c r="EB71" s="447"/>
      <c r="EC71" s="447"/>
      <c r="ED71" s="447"/>
      <c r="EE71" s="447"/>
      <c r="EF71" s="447"/>
      <c r="EG71" s="447"/>
      <c r="EH71" s="447"/>
      <c r="EI71" s="447"/>
      <c r="EJ71" s="447"/>
      <c r="EK71" s="447"/>
      <c r="EL71" s="447"/>
      <c r="EM71" s="447"/>
      <c r="EN71" s="447"/>
      <c r="EO71" s="447"/>
      <c r="EP71" s="447"/>
      <c r="EQ71" s="447"/>
      <c r="ER71" s="447"/>
      <c r="ES71" s="447"/>
      <c r="ET71" s="447"/>
      <c r="EU71" s="447"/>
      <c r="EV71" s="447"/>
      <c r="EW71" s="447"/>
      <c r="EX71" s="447"/>
      <c r="EY71" s="447"/>
      <c r="EZ71" s="447"/>
      <c r="FA71" s="447"/>
      <c r="FB71" s="447"/>
      <c r="FC71" s="447"/>
      <c r="FD71" s="447"/>
      <c r="FE71" s="447"/>
      <c r="FF71" s="447"/>
      <c r="FG71" s="447"/>
      <c r="FH71" s="447"/>
      <c r="FI71" s="447"/>
      <c r="FJ71" s="447"/>
      <c r="FK71" s="447"/>
      <c r="FL71" s="447"/>
      <c r="FM71" s="447"/>
      <c r="FN71" s="447"/>
      <c r="FO71" s="447"/>
      <c r="FP71" s="447"/>
      <c r="FQ71" s="447"/>
      <c r="FR71" s="447"/>
      <c r="FS71" s="447"/>
      <c r="FT71" s="447"/>
      <c r="FU71" s="447"/>
      <c r="FV71" s="447"/>
      <c r="FW71" s="447"/>
      <c r="FX71" s="447"/>
      <c r="FY71" s="447"/>
      <c r="FZ71" s="447"/>
      <c r="GA71" s="447"/>
      <c r="GB71" s="447"/>
      <c r="GC71" s="447"/>
      <c r="GD71" s="447"/>
      <c r="GE71" s="447"/>
      <c r="GF71" s="447"/>
      <c r="GG71" s="447"/>
      <c r="GH71" s="447"/>
      <c r="GI71" s="447"/>
      <c r="GJ71" s="447"/>
      <c r="GK71" s="447"/>
      <c r="GL71" s="447"/>
      <c r="GM71" s="447"/>
      <c r="GN71" s="447"/>
      <c r="GO71" s="447"/>
      <c r="GP71" s="447"/>
      <c r="GQ71" s="447"/>
      <c r="GR71" s="447"/>
      <c r="GS71" s="447"/>
      <c r="GT71" s="447"/>
      <c r="GU71" s="447"/>
      <c r="GV71" s="447"/>
      <c r="GW71" s="447"/>
      <c r="GX71" s="447"/>
      <c r="GY71" s="447"/>
      <c r="GZ71" s="447"/>
      <c r="HA71" s="447"/>
      <c r="HB71" s="447"/>
      <c r="HC71" s="447"/>
      <c r="HD71" s="447"/>
      <c r="HE71" s="447"/>
      <c r="HF71" s="447"/>
      <c r="HG71" s="447"/>
      <c r="HH71" s="447"/>
      <c r="HI71" s="447"/>
      <c r="HJ71" s="447"/>
      <c r="HK71" s="447"/>
      <c r="HL71" s="447"/>
      <c r="HM71" s="447"/>
      <c r="HN71" s="447"/>
      <c r="HO71" s="447"/>
      <c r="HP71" s="447"/>
      <c r="HQ71" s="447"/>
      <c r="HR71" s="447"/>
      <c r="HS71" s="447"/>
      <c r="HT71" s="447"/>
      <c r="HU71" s="447"/>
      <c r="HV71" s="447"/>
      <c r="HW71" s="447"/>
      <c r="HX71" s="447"/>
      <c r="HY71" s="447"/>
      <c r="HZ71" s="447"/>
      <c r="IA71" s="447"/>
      <c r="IB71" s="447"/>
      <c r="IC71" s="447"/>
      <c r="ID71" s="447"/>
      <c r="IE71" s="447"/>
      <c r="IF71" s="447"/>
      <c r="IG71" s="447"/>
      <c r="IH71" s="447"/>
      <c r="II71" s="447"/>
      <c r="IJ71" s="447"/>
      <c r="IK71" s="447"/>
      <c r="IL71" s="447"/>
      <c r="IM71" s="447"/>
      <c r="IN71" s="447"/>
      <c r="IO71" s="447"/>
      <c r="IP71" s="447"/>
      <c r="IQ71" s="447"/>
      <c r="IR71" s="447"/>
      <c r="IS71" s="447"/>
      <c r="IT71" s="447"/>
      <c r="IU71" s="447"/>
      <c r="IV71" s="447"/>
    </row>
    <row r="72" spans="1:256" s="76" customFormat="1" ht="21" customHeight="1">
      <c r="A72" s="77"/>
      <c r="B72" s="79"/>
      <c r="C72" s="80"/>
      <c r="D72" s="80"/>
      <c r="E72" s="80"/>
      <c r="F72" s="80"/>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c r="BS72" s="75"/>
      <c r="BT72" s="75"/>
      <c r="BU72" s="75"/>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c r="EO72" s="75"/>
      <c r="EP72" s="75"/>
      <c r="EQ72" s="75"/>
      <c r="ER72" s="75"/>
      <c r="ES72" s="75"/>
      <c r="ET72" s="75"/>
      <c r="EU72" s="75"/>
      <c r="EV72" s="75"/>
      <c r="EW72" s="75"/>
      <c r="EX72" s="75"/>
      <c r="EY72" s="75"/>
      <c r="EZ72" s="75"/>
      <c r="FA72" s="75"/>
      <c r="FB72" s="75"/>
      <c r="FC72" s="75"/>
      <c r="FD72" s="75"/>
      <c r="FE72" s="75"/>
      <c r="FF72" s="75"/>
      <c r="FG72" s="75"/>
      <c r="FH72" s="75"/>
      <c r="FI72" s="75"/>
      <c r="FJ72" s="75"/>
      <c r="FK72" s="75"/>
      <c r="FL72" s="75"/>
      <c r="FM72" s="75"/>
      <c r="FN72" s="75"/>
      <c r="FO72" s="75"/>
      <c r="FP72" s="75"/>
      <c r="FQ72" s="75"/>
      <c r="FR72" s="75"/>
      <c r="FS72" s="75"/>
      <c r="FT72" s="75"/>
      <c r="FU72" s="75"/>
      <c r="FV72" s="75"/>
      <c r="FW72" s="75"/>
      <c r="FX72" s="75"/>
      <c r="FY72" s="75"/>
      <c r="FZ72" s="75"/>
      <c r="GA72" s="75"/>
      <c r="GB72" s="75"/>
      <c r="GC72" s="75"/>
      <c r="GD72" s="75"/>
      <c r="GE72" s="75"/>
      <c r="GF72" s="75"/>
      <c r="GG72" s="75"/>
      <c r="GH72" s="75"/>
      <c r="GI72" s="75"/>
      <c r="GJ72" s="75"/>
      <c r="GK72" s="75"/>
      <c r="GL72" s="75"/>
      <c r="GM72" s="75"/>
      <c r="GN72" s="75"/>
      <c r="GO72" s="75"/>
      <c r="GP72" s="75"/>
      <c r="GQ72" s="75"/>
      <c r="GR72" s="75"/>
      <c r="GS72" s="75"/>
      <c r="GT72" s="75"/>
      <c r="GU72" s="75"/>
      <c r="GV72" s="75"/>
      <c r="GW72" s="75"/>
      <c r="GX72" s="75"/>
      <c r="GY72" s="75"/>
      <c r="GZ72" s="75"/>
      <c r="HA72" s="75"/>
      <c r="HB72" s="75"/>
      <c r="HC72" s="75"/>
      <c r="HD72" s="75"/>
      <c r="HE72" s="75"/>
      <c r="HF72" s="75"/>
      <c r="HG72" s="75"/>
      <c r="HH72" s="75"/>
      <c r="HI72" s="75"/>
      <c r="HJ72" s="75"/>
      <c r="HK72" s="75"/>
      <c r="HL72" s="75"/>
      <c r="HM72" s="75"/>
      <c r="HN72" s="75"/>
      <c r="HO72" s="75"/>
      <c r="HP72" s="75"/>
      <c r="HQ72" s="75"/>
      <c r="HR72" s="75"/>
      <c r="HS72" s="75"/>
      <c r="HT72" s="75"/>
      <c r="HU72" s="75"/>
      <c r="HV72" s="75"/>
      <c r="HW72" s="75"/>
      <c r="HX72" s="75"/>
      <c r="HY72" s="75"/>
      <c r="HZ72" s="75"/>
      <c r="IA72" s="75"/>
      <c r="IB72" s="75"/>
      <c r="IC72" s="75"/>
      <c r="ID72" s="75"/>
      <c r="IE72" s="75"/>
      <c r="IF72" s="75"/>
      <c r="IG72" s="75"/>
      <c r="IH72" s="75"/>
      <c r="II72" s="75"/>
      <c r="IJ72" s="75"/>
      <c r="IK72" s="75"/>
      <c r="IL72" s="75"/>
      <c r="IM72" s="75"/>
      <c r="IN72" s="75"/>
      <c r="IO72" s="75"/>
      <c r="IP72" s="75"/>
      <c r="IQ72" s="75"/>
      <c r="IR72" s="75"/>
      <c r="IS72" s="75"/>
      <c r="IT72" s="75"/>
      <c r="IU72" s="75"/>
      <c r="IV72" s="75"/>
    </row>
    <row r="73" spans="1:256" s="76" customFormat="1" ht="18.75" customHeight="1">
      <c r="A73" s="4"/>
      <c r="B73" s="558" t="s">
        <v>1117</v>
      </c>
      <c r="C73" s="559"/>
      <c r="D73" s="559"/>
      <c r="E73" s="559"/>
      <c r="F73" s="559"/>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c r="EO73" s="75"/>
      <c r="EP73" s="75"/>
      <c r="EQ73" s="75"/>
      <c r="ER73" s="75"/>
      <c r="ES73" s="75"/>
      <c r="ET73" s="75"/>
      <c r="EU73" s="75"/>
      <c r="EV73" s="75"/>
      <c r="EW73" s="75"/>
      <c r="EX73" s="75"/>
      <c r="EY73" s="75"/>
      <c r="EZ73" s="75"/>
      <c r="FA73" s="75"/>
      <c r="FB73" s="75"/>
      <c r="FC73" s="75"/>
      <c r="FD73" s="75"/>
      <c r="FE73" s="75"/>
      <c r="FF73" s="75"/>
      <c r="FG73" s="75"/>
      <c r="FH73" s="75"/>
      <c r="FI73" s="75"/>
      <c r="FJ73" s="75"/>
      <c r="FK73" s="75"/>
      <c r="FL73" s="75"/>
      <c r="FM73" s="75"/>
      <c r="FN73" s="75"/>
      <c r="FO73" s="75"/>
      <c r="FP73" s="75"/>
      <c r="FQ73" s="75"/>
      <c r="FR73" s="75"/>
      <c r="FS73" s="75"/>
      <c r="FT73" s="75"/>
      <c r="FU73" s="75"/>
      <c r="FV73" s="75"/>
      <c r="FW73" s="75"/>
      <c r="FX73" s="75"/>
      <c r="FY73" s="75"/>
      <c r="FZ73" s="75"/>
      <c r="GA73" s="75"/>
      <c r="GB73" s="75"/>
      <c r="GC73" s="75"/>
      <c r="GD73" s="75"/>
      <c r="GE73" s="75"/>
      <c r="GF73" s="75"/>
      <c r="GG73" s="75"/>
      <c r="GH73" s="75"/>
      <c r="GI73" s="75"/>
      <c r="GJ73" s="75"/>
      <c r="GK73" s="75"/>
      <c r="GL73" s="75"/>
      <c r="GM73" s="75"/>
      <c r="GN73" s="75"/>
      <c r="GO73" s="75"/>
      <c r="GP73" s="75"/>
      <c r="GQ73" s="75"/>
      <c r="GR73" s="75"/>
      <c r="GS73" s="75"/>
      <c r="GT73" s="75"/>
      <c r="GU73" s="75"/>
      <c r="GV73" s="75"/>
      <c r="GW73" s="75"/>
      <c r="GX73" s="75"/>
      <c r="GY73" s="75"/>
      <c r="GZ73" s="75"/>
      <c r="HA73" s="75"/>
      <c r="HB73" s="75"/>
      <c r="HC73" s="75"/>
      <c r="HD73" s="75"/>
      <c r="HE73" s="75"/>
      <c r="HF73" s="75"/>
      <c r="HG73" s="75"/>
      <c r="HH73" s="75"/>
      <c r="HI73" s="75"/>
      <c r="HJ73" s="75"/>
      <c r="HK73" s="75"/>
      <c r="HL73" s="75"/>
      <c r="HM73" s="75"/>
      <c r="HN73" s="75"/>
      <c r="HO73" s="75"/>
      <c r="HP73" s="75"/>
      <c r="HQ73" s="75"/>
      <c r="HR73" s="75"/>
      <c r="HS73" s="75"/>
      <c r="HT73" s="75"/>
      <c r="HU73" s="75"/>
      <c r="HV73" s="75"/>
      <c r="HW73" s="75"/>
      <c r="HX73" s="75"/>
      <c r="HY73" s="75"/>
      <c r="HZ73" s="75"/>
      <c r="IA73" s="75"/>
      <c r="IB73" s="75"/>
      <c r="IC73" s="75"/>
      <c r="ID73" s="75"/>
      <c r="IE73" s="75"/>
      <c r="IF73" s="75"/>
      <c r="IG73" s="75"/>
      <c r="IH73" s="75"/>
      <c r="II73" s="75"/>
      <c r="IJ73" s="75"/>
      <c r="IK73" s="75"/>
      <c r="IL73" s="75"/>
      <c r="IM73" s="75"/>
      <c r="IN73" s="75"/>
      <c r="IO73" s="75"/>
      <c r="IP73" s="75"/>
      <c r="IQ73" s="75"/>
      <c r="IR73" s="75"/>
      <c r="IS73" s="75"/>
      <c r="IT73" s="75"/>
      <c r="IU73" s="75"/>
      <c r="IV73" s="75"/>
    </row>
    <row r="74" spans="1:256" s="76" customFormat="1" ht="54.75" customHeight="1">
      <c r="A74" s="4"/>
      <c r="B74" s="560"/>
      <c r="C74" s="532" t="s">
        <v>648</v>
      </c>
      <c r="D74" s="532" t="s">
        <v>650</v>
      </c>
      <c r="E74" s="532" t="s">
        <v>649</v>
      </c>
      <c r="F74" s="532" t="s">
        <v>692</v>
      </c>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c r="EO74" s="75"/>
      <c r="EP74" s="75"/>
      <c r="EQ74" s="75"/>
      <c r="ER74" s="75"/>
      <c r="ES74" s="75"/>
      <c r="ET74" s="75"/>
      <c r="EU74" s="75"/>
      <c r="EV74" s="75"/>
      <c r="EW74" s="75"/>
      <c r="EX74" s="75"/>
      <c r="EY74" s="75"/>
      <c r="EZ74" s="75"/>
      <c r="FA74" s="75"/>
      <c r="FB74" s="75"/>
      <c r="FC74" s="75"/>
      <c r="FD74" s="75"/>
      <c r="FE74" s="75"/>
      <c r="FF74" s="75"/>
      <c r="FG74" s="75"/>
      <c r="FH74" s="75"/>
      <c r="FI74" s="75"/>
      <c r="FJ74" s="75"/>
      <c r="FK74" s="75"/>
      <c r="FL74" s="75"/>
      <c r="FM74" s="75"/>
      <c r="FN74" s="75"/>
      <c r="FO74" s="75"/>
      <c r="FP74" s="75"/>
      <c r="FQ74" s="75"/>
      <c r="FR74" s="75"/>
      <c r="FS74" s="75"/>
      <c r="FT74" s="75"/>
      <c r="FU74" s="75"/>
      <c r="FV74" s="75"/>
      <c r="FW74" s="75"/>
      <c r="FX74" s="75"/>
      <c r="FY74" s="75"/>
      <c r="FZ74" s="75"/>
      <c r="GA74" s="75"/>
      <c r="GB74" s="75"/>
      <c r="GC74" s="75"/>
      <c r="GD74" s="75"/>
      <c r="GE74" s="75"/>
      <c r="GF74" s="75"/>
      <c r="GG74" s="75"/>
      <c r="GH74" s="75"/>
      <c r="GI74" s="75"/>
      <c r="GJ74" s="75"/>
      <c r="GK74" s="75"/>
      <c r="GL74" s="75"/>
      <c r="GM74" s="75"/>
      <c r="GN74" s="75"/>
      <c r="GO74" s="75"/>
      <c r="GP74" s="75"/>
      <c r="GQ74" s="75"/>
      <c r="GR74" s="75"/>
      <c r="GS74" s="75"/>
      <c r="GT74" s="75"/>
      <c r="GU74" s="75"/>
      <c r="GV74" s="75"/>
      <c r="GW74" s="75"/>
      <c r="GX74" s="75"/>
      <c r="GY74" s="75"/>
      <c r="GZ74" s="75"/>
      <c r="HA74" s="75"/>
      <c r="HB74" s="75"/>
      <c r="HC74" s="75"/>
      <c r="HD74" s="75"/>
      <c r="HE74" s="75"/>
      <c r="HF74" s="75"/>
      <c r="HG74" s="75"/>
      <c r="HH74" s="75"/>
      <c r="HI74" s="75"/>
      <c r="HJ74" s="75"/>
      <c r="HK74" s="75"/>
      <c r="HL74" s="75"/>
      <c r="HM74" s="75"/>
      <c r="HN74" s="75"/>
      <c r="HO74" s="75"/>
      <c r="HP74" s="75"/>
      <c r="HQ74" s="75"/>
      <c r="HR74" s="75"/>
      <c r="HS74" s="75"/>
      <c r="HT74" s="75"/>
      <c r="HU74" s="75"/>
      <c r="HV74" s="75"/>
      <c r="HW74" s="75"/>
      <c r="HX74" s="75"/>
      <c r="HY74" s="75"/>
      <c r="HZ74" s="75"/>
      <c r="IA74" s="75"/>
      <c r="IB74" s="75"/>
      <c r="IC74" s="75"/>
      <c r="ID74" s="75"/>
      <c r="IE74" s="75"/>
      <c r="IF74" s="75"/>
      <c r="IG74" s="75"/>
      <c r="IH74" s="75"/>
      <c r="II74" s="75"/>
      <c r="IJ74" s="75"/>
      <c r="IK74" s="75"/>
      <c r="IL74" s="75"/>
      <c r="IM74" s="75"/>
      <c r="IN74" s="75"/>
      <c r="IO74" s="75"/>
      <c r="IP74" s="75"/>
      <c r="IQ74" s="75"/>
      <c r="IR74" s="75"/>
      <c r="IS74" s="75"/>
      <c r="IT74" s="75"/>
      <c r="IU74" s="75"/>
      <c r="IV74" s="75"/>
    </row>
    <row r="75" spans="1:256" s="76" customFormat="1" ht="25.5" customHeight="1">
      <c r="A75" s="4"/>
      <c r="B75" s="560"/>
      <c r="C75" s="532"/>
      <c r="D75" s="532"/>
      <c r="E75" s="532"/>
      <c r="F75" s="532"/>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c r="BS75" s="75"/>
      <c r="BT75" s="75"/>
      <c r="BU75" s="75"/>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c r="EO75" s="75"/>
      <c r="EP75" s="75"/>
      <c r="EQ75" s="75"/>
      <c r="ER75" s="75"/>
      <c r="ES75" s="75"/>
      <c r="ET75" s="75"/>
      <c r="EU75" s="75"/>
      <c r="EV75" s="75"/>
      <c r="EW75" s="75"/>
      <c r="EX75" s="75"/>
      <c r="EY75" s="75"/>
      <c r="EZ75" s="75"/>
      <c r="FA75" s="75"/>
      <c r="FB75" s="75"/>
      <c r="FC75" s="75"/>
      <c r="FD75" s="75"/>
      <c r="FE75" s="75"/>
      <c r="FF75" s="75"/>
      <c r="FG75" s="75"/>
      <c r="FH75" s="75"/>
      <c r="FI75" s="75"/>
      <c r="FJ75" s="75"/>
      <c r="FK75" s="75"/>
      <c r="FL75" s="75"/>
      <c r="FM75" s="75"/>
      <c r="FN75" s="75"/>
      <c r="FO75" s="75"/>
      <c r="FP75" s="75"/>
      <c r="FQ75" s="75"/>
      <c r="FR75" s="75"/>
      <c r="FS75" s="75"/>
      <c r="FT75" s="75"/>
      <c r="FU75" s="75"/>
      <c r="FV75" s="75"/>
      <c r="FW75" s="75"/>
      <c r="FX75" s="75"/>
      <c r="FY75" s="75"/>
      <c r="FZ75" s="75"/>
      <c r="GA75" s="75"/>
      <c r="GB75" s="75"/>
      <c r="GC75" s="75"/>
      <c r="GD75" s="75"/>
      <c r="GE75" s="75"/>
      <c r="GF75" s="75"/>
      <c r="GG75" s="75"/>
      <c r="GH75" s="75"/>
      <c r="GI75" s="75"/>
      <c r="GJ75" s="75"/>
      <c r="GK75" s="75"/>
      <c r="GL75" s="75"/>
      <c r="GM75" s="75"/>
      <c r="GN75" s="75"/>
      <c r="GO75" s="75"/>
      <c r="GP75" s="75"/>
      <c r="GQ75" s="75"/>
      <c r="GR75" s="75"/>
      <c r="GS75" s="75"/>
      <c r="GT75" s="75"/>
      <c r="GU75" s="75"/>
      <c r="GV75" s="75"/>
      <c r="GW75" s="75"/>
      <c r="GX75" s="75"/>
      <c r="GY75" s="75"/>
      <c r="GZ75" s="75"/>
      <c r="HA75" s="75"/>
      <c r="HB75" s="75"/>
      <c r="HC75" s="75"/>
      <c r="HD75" s="75"/>
      <c r="HE75" s="75"/>
      <c r="HF75" s="75"/>
      <c r="HG75" s="75"/>
      <c r="HH75" s="75"/>
      <c r="HI75" s="75"/>
      <c r="HJ75" s="75"/>
      <c r="HK75" s="75"/>
      <c r="HL75" s="75"/>
      <c r="HM75" s="75"/>
      <c r="HN75" s="75"/>
      <c r="HO75" s="75"/>
      <c r="HP75" s="75"/>
      <c r="HQ75" s="75"/>
      <c r="HR75" s="75"/>
      <c r="HS75" s="75"/>
      <c r="HT75" s="75"/>
      <c r="HU75" s="75"/>
      <c r="HV75" s="75"/>
      <c r="HW75" s="75"/>
      <c r="HX75" s="75"/>
      <c r="HY75" s="75"/>
      <c r="HZ75" s="75"/>
      <c r="IA75" s="75"/>
      <c r="IB75" s="75"/>
      <c r="IC75" s="75"/>
      <c r="ID75" s="75"/>
      <c r="IE75" s="75"/>
      <c r="IF75" s="75"/>
      <c r="IG75" s="75"/>
      <c r="IH75" s="75"/>
      <c r="II75" s="75"/>
      <c r="IJ75" s="75"/>
      <c r="IK75" s="75"/>
      <c r="IL75" s="75"/>
      <c r="IM75" s="75"/>
      <c r="IN75" s="75"/>
      <c r="IO75" s="75"/>
      <c r="IP75" s="75"/>
      <c r="IQ75" s="75"/>
      <c r="IR75" s="75"/>
      <c r="IS75" s="75"/>
      <c r="IT75" s="75"/>
      <c r="IU75" s="75"/>
      <c r="IV75" s="75"/>
    </row>
    <row r="76" spans="1:256" s="76" customFormat="1" ht="54.75" customHeight="1">
      <c r="A76" s="81" t="s">
        <v>681</v>
      </c>
      <c r="B76" s="82" t="s">
        <v>1118</v>
      </c>
      <c r="C76" s="427">
        <v>1522</v>
      </c>
      <c r="D76" s="427">
        <v>491</v>
      </c>
      <c r="E76" s="427">
        <v>1895</v>
      </c>
      <c r="F76" s="395">
        <f t="shared" ref="F76:F82" si="3">SUM(C76:E76)</f>
        <v>3908</v>
      </c>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c r="BL76" s="75"/>
      <c r="BM76" s="75"/>
      <c r="BN76" s="75"/>
      <c r="BO76" s="75"/>
      <c r="BP76" s="75"/>
      <c r="BQ76" s="75"/>
      <c r="BR76" s="75"/>
      <c r="BS76" s="75"/>
      <c r="BT76" s="75"/>
      <c r="BU76" s="75"/>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c r="EO76" s="75"/>
      <c r="EP76" s="75"/>
      <c r="EQ76" s="75"/>
      <c r="ER76" s="75"/>
      <c r="ES76" s="75"/>
      <c r="ET76" s="75"/>
      <c r="EU76" s="75"/>
      <c r="EV76" s="75"/>
      <c r="EW76" s="75"/>
      <c r="EX76" s="75"/>
      <c r="EY76" s="75"/>
      <c r="EZ76" s="75"/>
      <c r="FA76" s="75"/>
      <c r="FB76" s="75"/>
      <c r="FC76" s="75"/>
      <c r="FD76" s="75"/>
      <c r="FE76" s="75"/>
      <c r="FF76" s="75"/>
      <c r="FG76" s="75"/>
      <c r="FH76" s="75"/>
      <c r="FI76" s="75"/>
      <c r="FJ76" s="75"/>
      <c r="FK76" s="75"/>
      <c r="FL76" s="75"/>
      <c r="FM76" s="75"/>
      <c r="FN76" s="75"/>
      <c r="FO76" s="75"/>
      <c r="FP76" s="75"/>
      <c r="FQ76" s="75"/>
      <c r="FR76" s="75"/>
      <c r="FS76" s="75"/>
      <c r="FT76" s="75"/>
      <c r="FU76" s="75"/>
      <c r="FV76" s="75"/>
      <c r="FW76" s="75"/>
      <c r="FX76" s="75"/>
      <c r="FY76" s="75"/>
      <c r="FZ76" s="75"/>
      <c r="GA76" s="75"/>
      <c r="GB76" s="75"/>
      <c r="GC76" s="75"/>
      <c r="GD76" s="75"/>
      <c r="GE76" s="75"/>
      <c r="GF76" s="75"/>
      <c r="GG76" s="75"/>
      <c r="GH76" s="75"/>
      <c r="GI76" s="75"/>
      <c r="GJ76" s="75"/>
      <c r="GK76" s="75"/>
      <c r="GL76" s="75"/>
      <c r="GM76" s="75"/>
      <c r="GN76" s="75"/>
      <c r="GO76" s="75"/>
      <c r="GP76" s="75"/>
      <c r="GQ76" s="75"/>
      <c r="GR76" s="75"/>
      <c r="GS76" s="75"/>
      <c r="GT76" s="75"/>
      <c r="GU76" s="75"/>
      <c r="GV76" s="75"/>
      <c r="GW76" s="75"/>
      <c r="GX76" s="75"/>
      <c r="GY76" s="75"/>
      <c r="GZ76" s="75"/>
      <c r="HA76" s="75"/>
      <c r="HB76" s="75"/>
      <c r="HC76" s="75"/>
      <c r="HD76" s="75"/>
      <c r="HE76" s="75"/>
      <c r="HF76" s="75"/>
      <c r="HG76" s="75"/>
      <c r="HH76" s="75"/>
      <c r="HI76" s="75"/>
      <c r="HJ76" s="75"/>
      <c r="HK76" s="75"/>
      <c r="HL76" s="75"/>
      <c r="HM76" s="75"/>
      <c r="HN76" s="75"/>
      <c r="HO76" s="75"/>
      <c r="HP76" s="75"/>
      <c r="HQ76" s="75"/>
      <c r="HR76" s="75"/>
      <c r="HS76" s="75"/>
      <c r="HT76" s="75"/>
      <c r="HU76" s="75"/>
      <c r="HV76" s="75"/>
      <c r="HW76" s="75"/>
      <c r="HX76" s="75"/>
      <c r="HY76" s="75"/>
      <c r="HZ76" s="75"/>
      <c r="IA76" s="75"/>
      <c r="IB76" s="75"/>
      <c r="IC76" s="75"/>
      <c r="ID76" s="75"/>
      <c r="IE76" s="75"/>
      <c r="IF76" s="75"/>
      <c r="IG76" s="75"/>
      <c r="IH76" s="75"/>
      <c r="II76" s="75"/>
      <c r="IJ76" s="75"/>
      <c r="IK76" s="75"/>
      <c r="IL76" s="75"/>
      <c r="IM76" s="75"/>
      <c r="IN76" s="75"/>
      <c r="IO76" s="75"/>
      <c r="IP76" s="75"/>
      <c r="IQ76" s="75"/>
      <c r="IR76" s="75"/>
      <c r="IS76" s="75"/>
      <c r="IT76" s="75"/>
      <c r="IU76" s="75"/>
      <c r="IV76" s="75"/>
    </row>
    <row r="77" spans="1:256" s="76" customFormat="1" ht="120" customHeight="1">
      <c r="A77" s="81" t="s">
        <v>682</v>
      </c>
      <c r="B77" s="84" t="s">
        <v>1119</v>
      </c>
      <c r="C77" s="395">
        <v>0</v>
      </c>
      <c r="D77" s="395">
        <v>0</v>
      </c>
      <c r="E77" s="395">
        <v>0</v>
      </c>
      <c r="F77" s="395">
        <f t="shared" si="3"/>
        <v>0</v>
      </c>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75"/>
      <c r="GC77" s="75"/>
      <c r="GD77" s="75"/>
      <c r="GE77" s="75"/>
      <c r="GF77" s="75"/>
      <c r="GG77" s="75"/>
      <c r="GH77" s="75"/>
      <c r="GI77" s="75"/>
      <c r="GJ77" s="75"/>
      <c r="GK77" s="75"/>
      <c r="GL77" s="75"/>
      <c r="GM77" s="75"/>
      <c r="GN77" s="75"/>
      <c r="GO77" s="75"/>
      <c r="GP77" s="75"/>
      <c r="GQ77" s="75"/>
      <c r="GR77" s="75"/>
      <c r="GS77" s="75"/>
      <c r="GT77" s="75"/>
      <c r="GU77" s="75"/>
      <c r="GV77" s="75"/>
      <c r="GW77" s="75"/>
      <c r="GX77" s="75"/>
      <c r="GY77" s="75"/>
      <c r="GZ77" s="75"/>
      <c r="HA77" s="75"/>
      <c r="HB77" s="75"/>
      <c r="HC77" s="75"/>
      <c r="HD77" s="75"/>
      <c r="HE77" s="75"/>
      <c r="HF77" s="75"/>
      <c r="HG77" s="75"/>
      <c r="HH77" s="75"/>
      <c r="HI77" s="75"/>
      <c r="HJ77" s="75"/>
      <c r="HK77" s="75"/>
      <c r="HL77" s="75"/>
      <c r="HM77" s="75"/>
      <c r="HN77" s="75"/>
      <c r="HO77" s="75"/>
      <c r="HP77" s="75"/>
      <c r="HQ77" s="75"/>
      <c r="HR77" s="75"/>
      <c r="HS77" s="75"/>
      <c r="HT77" s="75"/>
      <c r="HU77" s="75"/>
      <c r="HV77" s="75"/>
      <c r="HW77" s="75"/>
      <c r="HX77" s="75"/>
      <c r="HY77" s="75"/>
      <c r="HZ77" s="75"/>
      <c r="IA77" s="75"/>
      <c r="IB77" s="75"/>
      <c r="IC77" s="75"/>
      <c r="ID77" s="75"/>
      <c r="IE77" s="75"/>
      <c r="IF77" s="75"/>
      <c r="IG77" s="75"/>
      <c r="IH77" s="75"/>
      <c r="II77" s="75"/>
      <c r="IJ77" s="75"/>
      <c r="IK77" s="75"/>
      <c r="IL77" s="75"/>
      <c r="IM77" s="75"/>
      <c r="IN77" s="75"/>
      <c r="IO77" s="75"/>
      <c r="IP77" s="75"/>
      <c r="IQ77" s="75"/>
      <c r="IR77" s="75"/>
      <c r="IS77" s="75"/>
      <c r="IT77" s="75"/>
      <c r="IU77" s="75"/>
      <c r="IV77" s="75"/>
    </row>
    <row r="78" spans="1:256" s="76" customFormat="1" ht="34.5" customHeight="1">
      <c r="A78" s="81" t="s">
        <v>683</v>
      </c>
      <c r="B78" s="82" t="s">
        <v>1120</v>
      </c>
      <c r="C78" s="395">
        <f>(C76-C77)</f>
        <v>1522</v>
      </c>
      <c r="D78" s="395">
        <f>(D76-D77)</f>
        <v>491</v>
      </c>
      <c r="E78" s="395">
        <f>(E76-E77)</f>
        <v>1895</v>
      </c>
      <c r="F78" s="395">
        <f t="shared" si="3"/>
        <v>3908</v>
      </c>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c r="BL78" s="75"/>
      <c r="BM78" s="75"/>
      <c r="BN78" s="75"/>
      <c r="BO78" s="75"/>
      <c r="BP78" s="75"/>
      <c r="BQ78" s="75"/>
      <c r="BR78" s="75"/>
      <c r="BS78" s="75"/>
      <c r="BT78" s="75"/>
      <c r="BU78" s="75"/>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c r="EO78" s="75"/>
      <c r="EP78" s="75"/>
      <c r="EQ78" s="75"/>
      <c r="ER78" s="75"/>
      <c r="ES78" s="75"/>
      <c r="ET78" s="75"/>
      <c r="EU78" s="75"/>
      <c r="EV78" s="75"/>
      <c r="EW78" s="75"/>
      <c r="EX78" s="75"/>
      <c r="EY78" s="75"/>
      <c r="EZ78" s="75"/>
      <c r="FA78" s="75"/>
      <c r="FB78" s="75"/>
      <c r="FC78" s="75"/>
      <c r="FD78" s="75"/>
      <c r="FE78" s="75"/>
      <c r="FF78" s="75"/>
      <c r="FG78" s="75"/>
      <c r="FH78" s="75"/>
      <c r="FI78" s="75"/>
      <c r="FJ78" s="75"/>
      <c r="FK78" s="75"/>
      <c r="FL78" s="75"/>
      <c r="FM78" s="75"/>
      <c r="FN78" s="75"/>
      <c r="FO78" s="75"/>
      <c r="FP78" s="75"/>
      <c r="FQ78" s="75"/>
      <c r="FR78" s="75"/>
      <c r="FS78" s="75"/>
      <c r="FT78" s="75"/>
      <c r="FU78" s="75"/>
      <c r="FV78" s="75"/>
      <c r="FW78" s="75"/>
      <c r="FX78" s="75"/>
      <c r="FY78" s="75"/>
      <c r="FZ78" s="75"/>
      <c r="GA78" s="75"/>
      <c r="GB78" s="75"/>
      <c r="GC78" s="75"/>
      <c r="GD78" s="75"/>
      <c r="GE78" s="75"/>
      <c r="GF78" s="75"/>
      <c r="GG78" s="75"/>
      <c r="GH78" s="75"/>
      <c r="GI78" s="75"/>
      <c r="GJ78" s="75"/>
      <c r="GK78" s="75"/>
      <c r="GL78" s="75"/>
      <c r="GM78" s="75"/>
      <c r="GN78" s="75"/>
      <c r="GO78" s="75"/>
      <c r="GP78" s="75"/>
      <c r="GQ78" s="75"/>
      <c r="GR78" s="75"/>
      <c r="GS78" s="75"/>
      <c r="GT78" s="75"/>
      <c r="GU78" s="75"/>
      <c r="GV78" s="75"/>
      <c r="GW78" s="75"/>
      <c r="GX78" s="75"/>
      <c r="GY78" s="75"/>
      <c r="GZ78" s="75"/>
      <c r="HA78" s="75"/>
      <c r="HB78" s="75"/>
      <c r="HC78" s="75"/>
      <c r="HD78" s="75"/>
      <c r="HE78" s="75"/>
      <c r="HF78" s="75"/>
      <c r="HG78" s="75"/>
      <c r="HH78" s="75"/>
      <c r="HI78" s="75"/>
      <c r="HJ78" s="75"/>
      <c r="HK78" s="75"/>
      <c r="HL78" s="75"/>
      <c r="HM78" s="75"/>
      <c r="HN78" s="75"/>
      <c r="HO78" s="75"/>
      <c r="HP78" s="75"/>
      <c r="HQ78" s="75"/>
      <c r="HR78" s="75"/>
      <c r="HS78" s="75"/>
      <c r="HT78" s="75"/>
      <c r="HU78" s="75"/>
      <c r="HV78" s="75"/>
      <c r="HW78" s="75"/>
      <c r="HX78" s="75"/>
      <c r="HY78" s="75"/>
      <c r="HZ78" s="75"/>
      <c r="IA78" s="75"/>
      <c r="IB78" s="75"/>
      <c r="IC78" s="75"/>
      <c r="ID78" s="75"/>
      <c r="IE78" s="75"/>
      <c r="IF78" s="75"/>
      <c r="IG78" s="75"/>
      <c r="IH78" s="75"/>
      <c r="II78" s="75"/>
      <c r="IJ78" s="75"/>
      <c r="IK78" s="75"/>
      <c r="IL78" s="75"/>
      <c r="IM78" s="75"/>
      <c r="IN78" s="75"/>
      <c r="IO78" s="75"/>
      <c r="IP78" s="75"/>
      <c r="IQ78" s="75"/>
      <c r="IR78" s="75"/>
      <c r="IS78" s="75"/>
      <c r="IT78" s="75"/>
      <c r="IU78" s="75"/>
      <c r="IV78" s="75"/>
    </row>
    <row r="79" spans="1:256" s="76" customFormat="1" ht="52.5" customHeight="1">
      <c r="A79" s="81" t="s">
        <v>684</v>
      </c>
      <c r="B79" s="82" t="s">
        <v>1121</v>
      </c>
      <c r="C79" s="427">
        <v>502</v>
      </c>
      <c r="D79" s="427">
        <v>164</v>
      </c>
      <c r="E79" s="427">
        <v>752</v>
      </c>
      <c r="F79" s="395">
        <f t="shared" si="3"/>
        <v>1418</v>
      </c>
      <c r="G79" s="75"/>
      <c r="H79" s="75"/>
      <c r="I79" s="75"/>
      <c r="J79" s="75"/>
      <c r="K79" s="75"/>
      <c r="L79" s="75"/>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c r="EO79" s="75"/>
      <c r="EP79" s="75"/>
      <c r="EQ79" s="75"/>
      <c r="ER79" s="75"/>
      <c r="ES79" s="75"/>
      <c r="ET79" s="75"/>
      <c r="EU79" s="75"/>
      <c r="EV79" s="75"/>
      <c r="EW79" s="75"/>
      <c r="EX79" s="75"/>
      <c r="EY79" s="75"/>
      <c r="EZ79" s="75"/>
      <c r="FA79" s="75"/>
      <c r="FB79" s="75"/>
      <c r="FC79" s="75"/>
      <c r="FD79" s="75"/>
      <c r="FE79" s="75"/>
      <c r="FF79" s="75"/>
      <c r="FG79" s="75"/>
      <c r="FH79" s="75"/>
      <c r="FI79" s="75"/>
      <c r="FJ79" s="75"/>
      <c r="FK79" s="75"/>
      <c r="FL79" s="75"/>
      <c r="FM79" s="75"/>
      <c r="FN79" s="75"/>
      <c r="FO79" s="75"/>
      <c r="FP79" s="75"/>
      <c r="FQ79" s="75"/>
      <c r="FR79" s="75"/>
      <c r="FS79" s="75"/>
      <c r="FT79" s="75"/>
      <c r="FU79" s="75"/>
      <c r="FV79" s="75"/>
      <c r="FW79" s="75"/>
      <c r="FX79" s="75"/>
      <c r="FY79" s="75"/>
      <c r="FZ79" s="75"/>
      <c r="GA79" s="75"/>
      <c r="GB79" s="75"/>
      <c r="GC79" s="75"/>
      <c r="GD79" s="75"/>
      <c r="GE79" s="75"/>
      <c r="GF79" s="75"/>
      <c r="GG79" s="75"/>
      <c r="GH79" s="75"/>
      <c r="GI79" s="75"/>
      <c r="GJ79" s="75"/>
      <c r="GK79" s="75"/>
      <c r="GL79" s="75"/>
      <c r="GM79" s="75"/>
      <c r="GN79" s="75"/>
      <c r="GO79" s="75"/>
      <c r="GP79" s="75"/>
      <c r="GQ79" s="75"/>
      <c r="GR79" s="75"/>
      <c r="GS79" s="75"/>
      <c r="GT79" s="75"/>
      <c r="GU79" s="75"/>
      <c r="GV79" s="75"/>
      <c r="GW79" s="75"/>
      <c r="GX79" s="75"/>
      <c r="GY79" s="75"/>
      <c r="GZ79" s="75"/>
      <c r="HA79" s="75"/>
      <c r="HB79" s="75"/>
      <c r="HC79" s="75"/>
      <c r="HD79" s="75"/>
      <c r="HE79" s="75"/>
      <c r="HF79" s="75"/>
      <c r="HG79" s="75"/>
      <c r="HH79" s="75"/>
      <c r="HI79" s="75"/>
      <c r="HJ79" s="75"/>
      <c r="HK79" s="75"/>
      <c r="HL79" s="75"/>
      <c r="HM79" s="75"/>
      <c r="HN79" s="75"/>
      <c r="HO79" s="75"/>
      <c r="HP79" s="75"/>
      <c r="HQ79" s="75"/>
      <c r="HR79" s="75"/>
      <c r="HS79" s="75"/>
      <c r="HT79" s="75"/>
      <c r="HU79" s="75"/>
      <c r="HV79" s="75"/>
      <c r="HW79" s="75"/>
      <c r="HX79" s="75"/>
      <c r="HY79" s="75"/>
      <c r="HZ79" s="75"/>
      <c r="IA79" s="75"/>
      <c r="IB79" s="75"/>
      <c r="IC79" s="75"/>
      <c r="ID79" s="75"/>
      <c r="IE79" s="75"/>
      <c r="IF79" s="75"/>
      <c r="IG79" s="75"/>
      <c r="IH79" s="75"/>
      <c r="II79" s="75"/>
      <c r="IJ79" s="75"/>
      <c r="IK79" s="75"/>
      <c r="IL79" s="75"/>
      <c r="IM79" s="75"/>
      <c r="IN79" s="75"/>
      <c r="IO79" s="75"/>
      <c r="IP79" s="75"/>
      <c r="IQ79" s="75"/>
      <c r="IR79" s="75"/>
      <c r="IS79" s="75"/>
      <c r="IT79" s="75"/>
      <c r="IU79" s="75"/>
      <c r="IV79" s="75"/>
    </row>
    <row r="80" spans="1:256" s="76" customFormat="1" ht="68.25" customHeight="1">
      <c r="A80" s="81" t="s">
        <v>685</v>
      </c>
      <c r="B80" s="82" t="s">
        <v>1122</v>
      </c>
      <c r="C80" s="427">
        <v>315</v>
      </c>
      <c r="D80" s="427">
        <v>74</v>
      </c>
      <c r="E80" s="427">
        <v>393</v>
      </c>
      <c r="F80" s="395">
        <f t="shared" si="3"/>
        <v>782</v>
      </c>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c r="EO80" s="75"/>
      <c r="EP80" s="75"/>
      <c r="EQ80" s="75"/>
      <c r="ER80" s="75"/>
      <c r="ES80" s="75"/>
      <c r="ET80" s="75"/>
      <c r="EU80" s="75"/>
      <c r="EV80" s="75"/>
      <c r="EW80" s="75"/>
      <c r="EX80" s="75"/>
      <c r="EY80" s="75"/>
      <c r="EZ80" s="75"/>
      <c r="FA80" s="75"/>
      <c r="FB80" s="75"/>
      <c r="FC80" s="75"/>
      <c r="FD80" s="75"/>
      <c r="FE80" s="75"/>
      <c r="FF80" s="75"/>
      <c r="FG80" s="75"/>
      <c r="FH80" s="75"/>
      <c r="FI80" s="75"/>
      <c r="FJ80" s="75"/>
      <c r="FK80" s="75"/>
      <c r="FL80" s="75"/>
      <c r="FM80" s="75"/>
      <c r="FN80" s="75"/>
      <c r="FO80" s="75"/>
      <c r="FP80" s="75"/>
      <c r="FQ80" s="75"/>
      <c r="FR80" s="75"/>
      <c r="FS80" s="75"/>
      <c r="FT80" s="75"/>
      <c r="FU80" s="75"/>
      <c r="FV80" s="75"/>
      <c r="FW80" s="75"/>
      <c r="FX80" s="75"/>
      <c r="FY80" s="75"/>
      <c r="FZ80" s="75"/>
      <c r="GA80" s="75"/>
      <c r="GB80" s="75"/>
      <c r="GC80" s="75"/>
      <c r="GD80" s="75"/>
      <c r="GE80" s="75"/>
      <c r="GF80" s="75"/>
      <c r="GG80" s="75"/>
      <c r="GH80" s="75"/>
      <c r="GI80" s="75"/>
      <c r="GJ80" s="75"/>
      <c r="GK80" s="75"/>
      <c r="GL80" s="75"/>
      <c r="GM80" s="75"/>
      <c r="GN80" s="75"/>
      <c r="GO80" s="75"/>
      <c r="GP80" s="75"/>
      <c r="GQ80" s="75"/>
      <c r="GR80" s="75"/>
      <c r="GS80" s="75"/>
      <c r="GT80" s="75"/>
      <c r="GU80" s="75"/>
      <c r="GV80" s="75"/>
      <c r="GW80" s="75"/>
      <c r="GX80" s="75"/>
      <c r="GY80" s="75"/>
      <c r="GZ80" s="75"/>
      <c r="HA80" s="75"/>
      <c r="HB80" s="75"/>
      <c r="HC80" s="75"/>
      <c r="HD80" s="75"/>
      <c r="HE80" s="75"/>
      <c r="HF80" s="75"/>
      <c r="HG80" s="75"/>
      <c r="HH80" s="75"/>
      <c r="HI80" s="75"/>
      <c r="HJ80" s="75"/>
      <c r="HK80" s="75"/>
      <c r="HL80" s="75"/>
      <c r="HM80" s="75"/>
      <c r="HN80" s="75"/>
      <c r="HO80" s="75"/>
      <c r="HP80" s="75"/>
      <c r="HQ80" s="75"/>
      <c r="HR80" s="75"/>
      <c r="HS80" s="75"/>
      <c r="HT80" s="75"/>
      <c r="HU80" s="75"/>
      <c r="HV80" s="75"/>
      <c r="HW80" s="75"/>
      <c r="HX80" s="75"/>
      <c r="HY80" s="75"/>
      <c r="HZ80" s="75"/>
      <c r="IA80" s="75"/>
      <c r="IB80" s="75"/>
      <c r="IC80" s="75"/>
      <c r="ID80" s="75"/>
      <c r="IE80" s="75"/>
      <c r="IF80" s="75"/>
      <c r="IG80" s="75"/>
      <c r="IH80" s="75"/>
      <c r="II80" s="75"/>
      <c r="IJ80" s="75"/>
      <c r="IK80" s="75"/>
      <c r="IL80" s="75"/>
      <c r="IM80" s="75"/>
      <c r="IN80" s="75"/>
      <c r="IO80" s="75"/>
      <c r="IP80" s="75"/>
      <c r="IQ80" s="75"/>
      <c r="IR80" s="75"/>
      <c r="IS80" s="75"/>
      <c r="IT80" s="75"/>
      <c r="IU80" s="75"/>
      <c r="IV80" s="75"/>
    </row>
    <row r="81" spans="1:256" s="76" customFormat="1" ht="65.25" customHeight="1">
      <c r="A81" s="81" t="s">
        <v>686</v>
      </c>
      <c r="B81" s="78" t="s">
        <v>1123</v>
      </c>
      <c r="C81" s="427">
        <v>104</v>
      </c>
      <c r="D81" s="427">
        <v>29</v>
      </c>
      <c r="E81" s="427">
        <v>96</v>
      </c>
      <c r="F81" s="395">
        <f t="shared" si="3"/>
        <v>229</v>
      </c>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c r="BL81" s="75"/>
      <c r="BM81" s="75"/>
      <c r="BN81" s="75"/>
      <c r="BO81" s="75"/>
      <c r="BP81" s="75"/>
      <c r="BQ81" s="75"/>
      <c r="BR81" s="75"/>
      <c r="BS81" s="75"/>
      <c r="BT81" s="75"/>
      <c r="BU81" s="75"/>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c r="EO81" s="75"/>
      <c r="EP81" s="75"/>
      <c r="EQ81" s="75"/>
      <c r="ER81" s="75"/>
      <c r="ES81" s="75"/>
      <c r="ET81" s="75"/>
      <c r="EU81" s="75"/>
      <c r="EV81" s="75"/>
      <c r="EW81" s="75"/>
      <c r="EX81" s="75"/>
      <c r="EY81" s="75"/>
      <c r="EZ81" s="75"/>
      <c r="FA81" s="75"/>
      <c r="FB81" s="75"/>
      <c r="FC81" s="75"/>
      <c r="FD81" s="75"/>
      <c r="FE81" s="75"/>
      <c r="FF81" s="75"/>
      <c r="FG81" s="75"/>
      <c r="FH81" s="75"/>
      <c r="FI81" s="75"/>
      <c r="FJ81" s="75"/>
      <c r="FK81" s="75"/>
      <c r="FL81" s="75"/>
      <c r="FM81" s="75"/>
      <c r="FN81" s="75"/>
      <c r="FO81" s="75"/>
      <c r="FP81" s="75"/>
      <c r="FQ81" s="75"/>
      <c r="FR81" s="75"/>
      <c r="FS81" s="75"/>
      <c r="FT81" s="75"/>
      <c r="FU81" s="75"/>
      <c r="FV81" s="75"/>
      <c r="FW81" s="75"/>
      <c r="FX81" s="75"/>
      <c r="FY81" s="75"/>
      <c r="FZ81" s="75"/>
      <c r="GA81" s="75"/>
      <c r="GB81" s="75"/>
      <c r="GC81" s="75"/>
      <c r="GD81" s="75"/>
      <c r="GE81" s="75"/>
      <c r="GF81" s="75"/>
      <c r="GG81" s="75"/>
      <c r="GH81" s="75"/>
      <c r="GI81" s="75"/>
      <c r="GJ81" s="75"/>
      <c r="GK81" s="75"/>
      <c r="GL81" s="75"/>
      <c r="GM81" s="75"/>
      <c r="GN81" s="75"/>
      <c r="GO81" s="75"/>
      <c r="GP81" s="75"/>
      <c r="GQ81" s="75"/>
      <c r="GR81" s="75"/>
      <c r="GS81" s="75"/>
      <c r="GT81" s="75"/>
      <c r="GU81" s="75"/>
      <c r="GV81" s="75"/>
      <c r="GW81" s="75"/>
      <c r="GX81" s="75"/>
      <c r="GY81" s="75"/>
      <c r="GZ81" s="75"/>
      <c r="HA81" s="75"/>
      <c r="HB81" s="75"/>
      <c r="HC81" s="75"/>
      <c r="HD81" s="75"/>
      <c r="HE81" s="75"/>
      <c r="HF81" s="75"/>
      <c r="HG81" s="75"/>
      <c r="HH81" s="75"/>
      <c r="HI81" s="75"/>
      <c r="HJ81" s="75"/>
      <c r="HK81" s="75"/>
      <c r="HL81" s="75"/>
      <c r="HM81" s="75"/>
      <c r="HN81" s="75"/>
      <c r="HO81" s="75"/>
      <c r="HP81" s="75"/>
      <c r="HQ81" s="75"/>
      <c r="HR81" s="75"/>
      <c r="HS81" s="75"/>
      <c r="HT81" s="75"/>
      <c r="HU81" s="75"/>
      <c r="HV81" s="75"/>
      <c r="HW81" s="75"/>
      <c r="HX81" s="75"/>
      <c r="HY81" s="75"/>
      <c r="HZ81" s="75"/>
      <c r="IA81" s="75"/>
      <c r="IB81" s="75"/>
      <c r="IC81" s="75"/>
      <c r="ID81" s="75"/>
      <c r="IE81" s="75"/>
      <c r="IF81" s="75"/>
      <c r="IG81" s="75"/>
      <c r="IH81" s="75"/>
      <c r="II81" s="75"/>
      <c r="IJ81" s="75"/>
      <c r="IK81" s="75"/>
      <c r="IL81" s="75"/>
      <c r="IM81" s="75"/>
      <c r="IN81" s="75"/>
      <c r="IO81" s="75"/>
      <c r="IP81" s="75"/>
      <c r="IQ81" s="75"/>
      <c r="IR81" s="75"/>
      <c r="IS81" s="75"/>
      <c r="IT81" s="75"/>
      <c r="IU81" s="75"/>
      <c r="IV81" s="75"/>
    </row>
    <row r="82" spans="1:256" s="76" customFormat="1" ht="31.5" customHeight="1">
      <c r="A82" s="81" t="s">
        <v>687</v>
      </c>
      <c r="B82" s="78" t="s">
        <v>690</v>
      </c>
      <c r="C82" s="395">
        <f>SUM(C79:C81)</f>
        <v>921</v>
      </c>
      <c r="D82" s="395">
        <f>SUM(D79:D81)</f>
        <v>267</v>
      </c>
      <c r="E82" s="395">
        <f>SUM(E79:E81)</f>
        <v>1241</v>
      </c>
      <c r="F82" s="395">
        <f t="shared" si="3"/>
        <v>2429</v>
      </c>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c r="BM82" s="75"/>
      <c r="BN82" s="75"/>
      <c r="BO82" s="75"/>
      <c r="BP82" s="75"/>
      <c r="BQ82" s="75"/>
      <c r="BR82" s="75"/>
      <c r="BS82" s="75"/>
      <c r="BT82" s="75"/>
      <c r="BU82" s="75"/>
      <c r="BV82" s="75"/>
      <c r="BW82" s="75"/>
      <c r="BX82" s="75"/>
      <c r="BY82" s="75"/>
      <c r="BZ82" s="75"/>
      <c r="CA82" s="75"/>
      <c r="CB82" s="75"/>
      <c r="CC82" s="75"/>
      <c r="CD82" s="75"/>
      <c r="CE82" s="75"/>
      <c r="CF82" s="75"/>
      <c r="CG82" s="75"/>
      <c r="CH82" s="75"/>
      <c r="CI82" s="75"/>
      <c r="CJ82" s="75"/>
      <c r="CK82" s="75"/>
      <c r="CL82" s="75"/>
      <c r="CM82" s="75"/>
      <c r="CN82" s="75"/>
      <c r="CO82" s="75"/>
      <c r="CP82" s="75"/>
      <c r="CQ82" s="75"/>
      <c r="CR82" s="75"/>
      <c r="CS82" s="75"/>
      <c r="CT82" s="75"/>
      <c r="CU82" s="75"/>
      <c r="CV82" s="75"/>
      <c r="CW82" s="75"/>
      <c r="CX82" s="75"/>
      <c r="CY82" s="75"/>
      <c r="CZ82" s="75"/>
      <c r="DA82" s="75"/>
      <c r="DB82" s="75"/>
      <c r="DC82" s="75"/>
      <c r="DD82" s="75"/>
      <c r="DE82" s="75"/>
      <c r="DF82" s="75"/>
      <c r="DG82" s="75"/>
      <c r="DH82" s="75"/>
      <c r="DI82" s="75"/>
      <c r="DJ82" s="75"/>
      <c r="DK82" s="75"/>
      <c r="DL82" s="75"/>
      <c r="DM82" s="75"/>
      <c r="DN82" s="75"/>
      <c r="DO82" s="75"/>
      <c r="DP82" s="75"/>
      <c r="DQ82" s="75"/>
      <c r="DR82" s="75"/>
      <c r="DS82" s="75"/>
      <c r="DT82" s="75"/>
      <c r="DU82" s="75"/>
      <c r="DV82" s="75"/>
      <c r="DW82" s="75"/>
      <c r="DX82" s="75"/>
      <c r="DY82" s="75"/>
      <c r="DZ82" s="75"/>
      <c r="EA82" s="75"/>
      <c r="EB82" s="75"/>
      <c r="EC82" s="75"/>
      <c r="ED82" s="75"/>
      <c r="EE82" s="75"/>
      <c r="EF82" s="75"/>
      <c r="EG82" s="75"/>
      <c r="EH82" s="75"/>
      <c r="EI82" s="75"/>
      <c r="EJ82" s="75"/>
      <c r="EK82" s="75"/>
      <c r="EL82" s="75"/>
      <c r="EM82" s="75"/>
      <c r="EN82" s="75"/>
      <c r="EO82" s="75"/>
      <c r="EP82" s="75"/>
      <c r="EQ82" s="75"/>
      <c r="ER82" s="75"/>
      <c r="ES82" s="75"/>
      <c r="ET82" s="75"/>
      <c r="EU82" s="75"/>
      <c r="EV82" s="75"/>
      <c r="EW82" s="75"/>
      <c r="EX82" s="75"/>
      <c r="EY82" s="75"/>
      <c r="EZ82" s="75"/>
      <c r="FA82" s="75"/>
      <c r="FB82" s="75"/>
      <c r="FC82" s="75"/>
      <c r="FD82" s="75"/>
      <c r="FE82" s="75"/>
      <c r="FF82" s="75"/>
      <c r="FG82" s="75"/>
      <c r="FH82" s="75"/>
      <c r="FI82" s="75"/>
      <c r="FJ82" s="75"/>
      <c r="FK82" s="75"/>
      <c r="FL82" s="75"/>
      <c r="FM82" s="75"/>
      <c r="FN82" s="75"/>
      <c r="FO82" s="75"/>
      <c r="FP82" s="75"/>
      <c r="FQ82" s="75"/>
      <c r="FR82" s="75"/>
      <c r="FS82" s="75"/>
      <c r="FT82" s="75"/>
      <c r="FU82" s="75"/>
      <c r="FV82" s="75"/>
      <c r="FW82" s="75"/>
      <c r="FX82" s="75"/>
      <c r="FY82" s="75"/>
      <c r="FZ82" s="75"/>
      <c r="GA82" s="75"/>
      <c r="GB82" s="75"/>
      <c r="GC82" s="75"/>
      <c r="GD82" s="75"/>
      <c r="GE82" s="75"/>
      <c r="GF82" s="75"/>
      <c r="GG82" s="75"/>
      <c r="GH82" s="75"/>
      <c r="GI82" s="75"/>
      <c r="GJ82" s="75"/>
      <c r="GK82" s="75"/>
      <c r="GL82" s="75"/>
      <c r="GM82" s="75"/>
      <c r="GN82" s="75"/>
      <c r="GO82" s="75"/>
      <c r="GP82" s="75"/>
      <c r="GQ82" s="75"/>
      <c r="GR82" s="75"/>
      <c r="GS82" s="75"/>
      <c r="GT82" s="75"/>
      <c r="GU82" s="75"/>
      <c r="GV82" s="75"/>
      <c r="GW82" s="75"/>
      <c r="GX82" s="75"/>
      <c r="GY82" s="75"/>
      <c r="GZ82" s="75"/>
      <c r="HA82" s="75"/>
      <c r="HB82" s="75"/>
      <c r="HC82" s="75"/>
      <c r="HD82" s="75"/>
      <c r="HE82" s="75"/>
      <c r="HF82" s="75"/>
      <c r="HG82" s="75"/>
      <c r="HH82" s="75"/>
      <c r="HI82" s="75"/>
      <c r="HJ82" s="75"/>
      <c r="HK82" s="75"/>
      <c r="HL82" s="75"/>
      <c r="HM82" s="75"/>
      <c r="HN82" s="75"/>
      <c r="HO82" s="75"/>
      <c r="HP82" s="75"/>
      <c r="HQ82" s="75"/>
      <c r="HR82" s="75"/>
      <c r="HS82" s="75"/>
      <c r="HT82" s="75"/>
      <c r="HU82" s="75"/>
      <c r="HV82" s="75"/>
      <c r="HW82" s="75"/>
      <c r="HX82" s="75"/>
      <c r="HY82" s="75"/>
      <c r="HZ82" s="75"/>
      <c r="IA82" s="75"/>
      <c r="IB82" s="75"/>
      <c r="IC82" s="75"/>
      <c r="ID82" s="75"/>
      <c r="IE82" s="75"/>
      <c r="IF82" s="75"/>
      <c r="IG82" s="75"/>
      <c r="IH82" s="75"/>
      <c r="II82" s="75"/>
      <c r="IJ82" s="75"/>
      <c r="IK82" s="75"/>
      <c r="IL82" s="75"/>
      <c r="IM82" s="75"/>
      <c r="IN82" s="75"/>
      <c r="IO82" s="75"/>
      <c r="IP82" s="75"/>
      <c r="IQ82" s="75"/>
      <c r="IR82" s="75"/>
      <c r="IS82" s="75"/>
      <c r="IT82" s="75"/>
      <c r="IU82" s="75"/>
      <c r="IV82" s="75"/>
    </row>
    <row r="83" spans="1:256" s="76" customFormat="1" ht="37.5" customHeight="1">
      <c r="A83" s="81" t="s">
        <v>688</v>
      </c>
      <c r="B83" s="78" t="s">
        <v>1124</v>
      </c>
      <c r="C83" s="428">
        <f>C82/C78</f>
        <v>0.60512483574244413</v>
      </c>
      <c r="D83" s="428">
        <f>D82/D78</f>
        <v>0.54378818737270873</v>
      </c>
      <c r="E83" s="428">
        <f>E82/E78</f>
        <v>0.65488126649076517</v>
      </c>
      <c r="F83" s="428">
        <f>F82/F78</f>
        <v>0.62154554759467762</v>
      </c>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c r="BL83" s="75"/>
      <c r="BM83" s="75"/>
      <c r="BN83" s="75"/>
      <c r="BO83" s="75"/>
      <c r="BP83" s="75"/>
      <c r="BQ83" s="75"/>
      <c r="BR83" s="75"/>
      <c r="BS83" s="75"/>
      <c r="BT83" s="75"/>
      <c r="BU83" s="75"/>
      <c r="BV83" s="75"/>
      <c r="BW83" s="75"/>
      <c r="BX83" s="75"/>
      <c r="BY83" s="75"/>
      <c r="BZ83" s="75"/>
      <c r="CA83" s="75"/>
      <c r="CB83" s="75"/>
      <c r="CC83" s="75"/>
      <c r="CD83" s="75"/>
      <c r="CE83" s="75"/>
      <c r="CF83" s="75"/>
      <c r="CG83" s="75"/>
      <c r="CH83" s="75"/>
      <c r="CI83" s="75"/>
      <c r="CJ83" s="75"/>
      <c r="CK83" s="75"/>
      <c r="CL83" s="75"/>
      <c r="CM83" s="75"/>
      <c r="CN83" s="75"/>
      <c r="CO83" s="75"/>
      <c r="CP83" s="75"/>
      <c r="CQ83" s="75"/>
      <c r="CR83" s="75"/>
      <c r="CS83" s="75"/>
      <c r="CT83" s="75"/>
      <c r="CU83" s="75"/>
      <c r="CV83" s="75"/>
      <c r="CW83" s="75"/>
      <c r="CX83" s="75"/>
      <c r="CY83" s="75"/>
      <c r="CZ83" s="75"/>
      <c r="DA83" s="75"/>
      <c r="DB83" s="75"/>
      <c r="DC83" s="75"/>
      <c r="DD83" s="75"/>
      <c r="DE83" s="75"/>
      <c r="DF83" s="75"/>
      <c r="DG83" s="75"/>
      <c r="DH83" s="75"/>
      <c r="DI83" s="75"/>
      <c r="DJ83" s="75"/>
      <c r="DK83" s="75"/>
      <c r="DL83" s="75"/>
      <c r="DM83" s="75"/>
      <c r="DN83" s="75"/>
      <c r="DO83" s="75"/>
      <c r="DP83" s="75"/>
      <c r="DQ83" s="75"/>
      <c r="DR83" s="75"/>
      <c r="DS83" s="75"/>
      <c r="DT83" s="75"/>
      <c r="DU83" s="75"/>
      <c r="DV83" s="75"/>
      <c r="DW83" s="75"/>
      <c r="DX83" s="75"/>
      <c r="DY83" s="75"/>
      <c r="DZ83" s="75"/>
      <c r="EA83" s="75"/>
      <c r="EB83" s="75"/>
      <c r="EC83" s="75"/>
      <c r="ED83" s="75"/>
      <c r="EE83" s="75"/>
      <c r="EF83" s="75"/>
      <c r="EG83" s="75"/>
      <c r="EH83" s="75"/>
      <c r="EI83" s="75"/>
      <c r="EJ83" s="75"/>
      <c r="EK83" s="75"/>
      <c r="EL83" s="75"/>
      <c r="EM83" s="75"/>
      <c r="EN83" s="75"/>
      <c r="EO83" s="75"/>
      <c r="EP83" s="75"/>
      <c r="EQ83" s="75"/>
      <c r="ER83" s="75"/>
      <c r="ES83" s="75"/>
      <c r="ET83" s="75"/>
      <c r="EU83" s="75"/>
      <c r="EV83" s="75"/>
      <c r="EW83" s="75"/>
      <c r="EX83" s="75"/>
      <c r="EY83" s="75"/>
      <c r="EZ83" s="75"/>
      <c r="FA83" s="75"/>
      <c r="FB83" s="75"/>
      <c r="FC83" s="75"/>
      <c r="FD83" s="75"/>
      <c r="FE83" s="75"/>
      <c r="FF83" s="75"/>
      <c r="FG83" s="75"/>
      <c r="FH83" s="75"/>
      <c r="FI83" s="75"/>
      <c r="FJ83" s="75"/>
      <c r="FK83" s="75"/>
      <c r="FL83" s="75"/>
      <c r="FM83" s="75"/>
      <c r="FN83" s="75"/>
      <c r="FO83" s="75"/>
      <c r="FP83" s="75"/>
      <c r="FQ83" s="75"/>
      <c r="FR83" s="75"/>
      <c r="FS83" s="75"/>
      <c r="FT83" s="75"/>
      <c r="FU83" s="75"/>
      <c r="FV83" s="75"/>
      <c r="FW83" s="75"/>
      <c r="FX83" s="75"/>
      <c r="FY83" s="75"/>
      <c r="FZ83" s="75"/>
      <c r="GA83" s="75"/>
      <c r="GB83" s="75"/>
      <c r="GC83" s="75"/>
      <c r="GD83" s="75"/>
      <c r="GE83" s="75"/>
      <c r="GF83" s="75"/>
      <c r="GG83" s="75"/>
      <c r="GH83" s="75"/>
      <c r="GI83" s="75"/>
      <c r="GJ83" s="75"/>
      <c r="GK83" s="75"/>
      <c r="GL83" s="75"/>
      <c r="GM83" s="75"/>
      <c r="GN83" s="75"/>
      <c r="GO83" s="75"/>
      <c r="GP83" s="75"/>
      <c r="GQ83" s="75"/>
      <c r="GR83" s="75"/>
      <c r="GS83" s="75"/>
      <c r="GT83" s="75"/>
      <c r="GU83" s="75"/>
      <c r="GV83" s="75"/>
      <c r="GW83" s="75"/>
      <c r="GX83" s="75"/>
      <c r="GY83" s="75"/>
      <c r="GZ83" s="75"/>
      <c r="HA83" s="75"/>
      <c r="HB83" s="75"/>
      <c r="HC83" s="75"/>
      <c r="HD83" s="75"/>
      <c r="HE83" s="75"/>
      <c r="HF83" s="75"/>
      <c r="HG83" s="75"/>
      <c r="HH83" s="75"/>
      <c r="HI83" s="75"/>
      <c r="HJ83" s="75"/>
      <c r="HK83" s="75"/>
      <c r="HL83" s="75"/>
      <c r="HM83" s="75"/>
      <c r="HN83" s="75"/>
      <c r="HO83" s="75"/>
      <c r="HP83" s="75"/>
      <c r="HQ83" s="75"/>
      <c r="HR83" s="75"/>
      <c r="HS83" s="75"/>
      <c r="HT83" s="75"/>
      <c r="HU83" s="75"/>
      <c r="HV83" s="75"/>
      <c r="HW83" s="75"/>
      <c r="HX83" s="75"/>
      <c r="HY83" s="75"/>
      <c r="HZ83" s="75"/>
      <c r="IA83" s="75"/>
      <c r="IB83" s="75"/>
      <c r="IC83" s="75"/>
      <c r="ID83" s="75"/>
      <c r="IE83" s="75"/>
      <c r="IF83" s="75"/>
      <c r="IG83" s="75"/>
      <c r="IH83" s="75"/>
      <c r="II83" s="75"/>
      <c r="IJ83" s="75"/>
      <c r="IK83" s="75"/>
      <c r="IL83" s="75"/>
      <c r="IM83" s="75"/>
      <c r="IN83" s="75"/>
      <c r="IO83" s="75"/>
      <c r="IP83" s="75"/>
      <c r="IQ83" s="75"/>
      <c r="IR83" s="75"/>
      <c r="IS83" s="75"/>
      <c r="IT83" s="75"/>
      <c r="IU83" s="75"/>
      <c r="IV83" s="75"/>
    </row>
    <row r="84" spans="1:256" ht="21.75" customHeight="1">
      <c r="A84" s="4"/>
      <c r="B84" s="27" t="s">
        <v>335</v>
      </c>
      <c r="C84" s="3"/>
      <c r="D84" s="3"/>
      <c r="E84" s="3"/>
      <c r="F84" s="85"/>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86"/>
      <c r="B85" s="523" t="s">
        <v>1125</v>
      </c>
      <c r="C85" s="523"/>
      <c r="D85" s="523"/>
      <c r="E85" s="523"/>
      <c r="F85" s="523"/>
    </row>
    <row r="86" spans="1:256">
      <c r="A86" s="86"/>
      <c r="B86" s="522"/>
      <c r="C86" s="522"/>
      <c r="D86" s="522"/>
      <c r="E86" s="87" t="s">
        <v>1127</v>
      </c>
      <c r="F86" s="87" t="s">
        <v>1126</v>
      </c>
    </row>
    <row r="87" spans="1:256" s="90" customFormat="1" ht="23.25" customHeight="1">
      <c r="A87" s="5" t="s">
        <v>80</v>
      </c>
      <c r="B87" s="526" t="s">
        <v>691</v>
      </c>
      <c r="C87" s="527"/>
      <c r="D87" s="527"/>
      <c r="E87" s="88"/>
      <c r="F87" s="89"/>
    </row>
    <row r="88" spans="1:256" s="90" customFormat="1" ht="94.5" customHeight="1">
      <c r="A88" s="91" t="s">
        <v>274</v>
      </c>
      <c r="B88" s="524" t="s">
        <v>693</v>
      </c>
      <c r="C88" s="525"/>
      <c r="D88" s="525"/>
      <c r="E88" s="88"/>
      <c r="F88" s="89"/>
    </row>
    <row r="89" spans="1:256" s="90" customFormat="1" ht="13.5" customHeight="1">
      <c r="A89" s="91" t="s">
        <v>275</v>
      </c>
      <c r="B89" s="526" t="s">
        <v>689</v>
      </c>
      <c r="C89" s="527"/>
      <c r="D89" s="527"/>
      <c r="E89" s="89">
        <f>E87-E88</f>
        <v>0</v>
      </c>
      <c r="F89" s="89">
        <f>F87-F88</f>
        <v>0</v>
      </c>
    </row>
    <row r="90" spans="1:256" s="90" customFormat="1" ht="16.5" customHeight="1">
      <c r="A90" s="91" t="s">
        <v>276</v>
      </c>
      <c r="B90" s="526" t="s">
        <v>694</v>
      </c>
      <c r="C90" s="527"/>
      <c r="D90" s="527"/>
      <c r="E90" s="92"/>
      <c r="F90" s="89"/>
    </row>
    <row r="91" spans="1:256" s="90" customFormat="1" ht="27.75" customHeight="1">
      <c r="A91" s="5" t="s">
        <v>277</v>
      </c>
      <c r="B91" s="526" t="s">
        <v>695</v>
      </c>
      <c r="C91" s="527"/>
      <c r="D91" s="527"/>
      <c r="E91" s="92"/>
      <c r="F91" s="89"/>
    </row>
    <row r="92" spans="1:256" s="90" customFormat="1" ht="13.5" customHeight="1">
      <c r="A92" s="5" t="s">
        <v>278</v>
      </c>
      <c r="B92" s="526" t="s">
        <v>696</v>
      </c>
      <c r="C92" s="527"/>
      <c r="D92" s="527"/>
      <c r="E92" s="92"/>
      <c r="F92" s="89"/>
    </row>
    <row r="93" spans="1:256" s="90" customFormat="1" ht="27" customHeight="1">
      <c r="A93" s="5" t="s">
        <v>279</v>
      </c>
      <c r="B93" s="526" t="s">
        <v>697</v>
      </c>
      <c r="C93" s="527"/>
      <c r="D93" s="527"/>
      <c r="E93" s="92"/>
      <c r="F93" s="89"/>
    </row>
    <row r="94" spans="1:256" s="90" customFormat="1" ht="12.75" customHeight="1">
      <c r="A94" s="5" t="s">
        <v>280</v>
      </c>
      <c r="B94" s="526" t="s">
        <v>698</v>
      </c>
      <c r="C94" s="527"/>
      <c r="D94" s="527"/>
      <c r="E94" s="92"/>
      <c r="F94" s="89"/>
    </row>
    <row r="95" spans="1:256" s="90" customFormat="1" ht="12.75" customHeight="1">
      <c r="A95" s="5" t="s">
        <v>281</v>
      </c>
      <c r="B95" s="526" t="s">
        <v>699</v>
      </c>
      <c r="C95" s="527"/>
      <c r="D95" s="527"/>
      <c r="E95" s="92"/>
      <c r="F95" s="89"/>
    </row>
    <row r="96" spans="1:256" s="90" customFormat="1" ht="12.75" customHeight="1">
      <c r="A96" s="5" t="s">
        <v>282</v>
      </c>
      <c r="B96" s="526" t="s">
        <v>700</v>
      </c>
      <c r="C96" s="527"/>
      <c r="D96" s="527"/>
      <c r="E96" s="92"/>
      <c r="F96" s="89"/>
    </row>
    <row r="97" spans="1:6">
      <c r="B97" s="27" t="s">
        <v>907</v>
      </c>
    </row>
    <row r="98" spans="1:6" ht="30.75" customHeight="1">
      <c r="B98" s="504" t="s">
        <v>1128</v>
      </c>
      <c r="C98" s="557"/>
      <c r="D98" s="557"/>
      <c r="E98" s="557"/>
      <c r="F98" s="557"/>
    </row>
    <row r="99" spans="1:6" ht="18" customHeight="1">
      <c r="B99" s="531" t="s">
        <v>908</v>
      </c>
      <c r="C99" s="531"/>
      <c r="D99" s="531"/>
      <c r="E99" s="531"/>
      <c r="F99" s="531"/>
    </row>
    <row r="100" spans="1:6" ht="88.5" customHeight="1">
      <c r="B100" s="520" t="s">
        <v>909</v>
      </c>
      <c r="C100" s="520"/>
      <c r="D100" s="520"/>
      <c r="E100" s="520"/>
      <c r="F100" s="521"/>
    </row>
    <row r="101" spans="1:6" ht="59.25" customHeight="1">
      <c r="A101" s="5" t="s">
        <v>283</v>
      </c>
      <c r="B101" s="555" t="s">
        <v>1129</v>
      </c>
      <c r="C101" s="556"/>
      <c r="D101" s="556"/>
      <c r="E101" s="556"/>
      <c r="F101" s="429">
        <v>0.85099999999999998</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4" orientation="portrait" r:id="rId2"/>
  <headerFooter alignWithMargins="0">
    <oddHeader>&amp;LCommon Data Set 2021-2022</oddHeader>
    <oddFooter>&amp;LCDS-B&amp;RPage &amp;P</oddFooter>
  </headerFooter>
  <rowBreaks count="3" manualBreakCount="3">
    <brk id="52" max="16383" man="1"/>
    <brk id="72" max="25" man="1"/>
    <brk id="8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87"/>
  <sheetViews>
    <sheetView showGridLines="0" showRuler="0" zoomScaleNormal="100" workbookViewId="0">
      <selection activeCell="A2" sqref="A2"/>
    </sheetView>
  </sheetViews>
  <sheetFormatPr defaultColWidth="0" defaultRowHeight="12.75" zeroHeight="1"/>
  <cols>
    <col min="1" max="1" width="6.1406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503" t="s">
        <v>284</v>
      </c>
      <c r="B1" s="603"/>
      <c r="C1" s="603"/>
      <c r="D1" s="603"/>
      <c r="E1" s="603"/>
      <c r="F1" s="603"/>
    </row>
    <row r="2" spans="1:6" ht="15.75">
      <c r="B2" s="71" t="s">
        <v>701</v>
      </c>
    </row>
    <row r="3" spans="1:6">
      <c r="A3" s="616" t="s">
        <v>423</v>
      </c>
      <c r="B3" s="533" t="s">
        <v>1091</v>
      </c>
      <c r="C3" s="618"/>
      <c r="D3" s="618"/>
      <c r="E3" s="618"/>
      <c r="F3" s="618"/>
    </row>
    <row r="4" spans="1:6" ht="19.5" customHeight="1">
      <c r="A4" s="617"/>
      <c r="B4" s="618"/>
      <c r="C4" s="618"/>
      <c r="D4" s="618"/>
      <c r="E4" s="618"/>
      <c r="F4" s="618"/>
    </row>
    <row r="5" spans="1:6" ht="15.75" customHeight="1">
      <c r="A5" s="93"/>
      <c r="B5" s="523" t="s">
        <v>702</v>
      </c>
      <c r="C5" s="523"/>
      <c r="D5" s="523"/>
      <c r="E5" s="523"/>
      <c r="F5" s="523"/>
    </row>
    <row r="6" spans="1:6" ht="60" customHeight="1">
      <c r="A6" s="94"/>
      <c r="B6" s="619" t="s">
        <v>724</v>
      </c>
      <c r="C6" s="619"/>
      <c r="D6" s="619"/>
      <c r="E6" s="619"/>
      <c r="F6" s="619"/>
    </row>
    <row r="7" spans="1:6" ht="24" customHeight="1">
      <c r="B7" s="619" t="s">
        <v>1092</v>
      </c>
      <c r="C7" s="619"/>
      <c r="D7" s="619"/>
      <c r="E7" s="619"/>
      <c r="F7" s="619"/>
    </row>
    <row r="8" spans="1:6">
      <c r="A8" s="5"/>
      <c r="B8" s="505" t="s">
        <v>219</v>
      </c>
      <c r="C8" s="506"/>
      <c r="D8" s="507"/>
      <c r="E8" s="395">
        <v>12654</v>
      </c>
    </row>
    <row r="9" spans="1:6">
      <c r="A9" s="5"/>
      <c r="B9" s="604" t="s">
        <v>220</v>
      </c>
      <c r="C9" s="605"/>
      <c r="D9" s="606"/>
      <c r="E9" s="396">
        <v>17067</v>
      </c>
    </row>
    <row r="10" spans="1:6">
      <c r="A10" s="5"/>
      <c r="B10" s="23"/>
      <c r="C10" s="95"/>
      <c r="D10" s="95"/>
      <c r="E10" s="397"/>
    </row>
    <row r="11" spans="1:6">
      <c r="A11" s="5"/>
      <c r="B11" s="604" t="s">
        <v>221</v>
      </c>
      <c r="C11" s="605"/>
      <c r="D11" s="606"/>
      <c r="E11" s="396">
        <v>8114</v>
      </c>
    </row>
    <row r="12" spans="1:6">
      <c r="A12" s="5"/>
      <c r="B12" s="604" t="s">
        <v>514</v>
      </c>
      <c r="C12" s="605"/>
      <c r="D12" s="606"/>
      <c r="E12" s="396">
        <v>11360</v>
      </c>
    </row>
    <row r="13" spans="1:6">
      <c r="A13" s="5"/>
      <c r="B13" s="23"/>
      <c r="C13" s="12"/>
      <c r="D13" s="12"/>
      <c r="E13" s="397"/>
    </row>
    <row r="14" spans="1:6">
      <c r="A14" s="5"/>
      <c r="B14" s="604" t="s">
        <v>507</v>
      </c>
      <c r="C14" s="605"/>
      <c r="D14" s="606"/>
      <c r="E14" s="396">
        <v>2220</v>
      </c>
    </row>
    <row r="15" spans="1:6">
      <c r="A15" s="5"/>
      <c r="B15" s="609" t="s">
        <v>508</v>
      </c>
      <c r="C15" s="605"/>
      <c r="D15" s="606"/>
      <c r="E15" s="396">
        <v>204</v>
      </c>
    </row>
    <row r="16" spans="1:6">
      <c r="A16" s="5"/>
      <c r="B16" s="23"/>
      <c r="C16" s="12"/>
      <c r="D16" s="12"/>
      <c r="E16" s="397"/>
    </row>
    <row r="17" spans="1:7">
      <c r="A17" s="5"/>
      <c r="B17" s="610" t="s">
        <v>509</v>
      </c>
      <c r="C17" s="605"/>
      <c r="D17" s="606"/>
      <c r="E17" s="396">
        <v>2778</v>
      </c>
    </row>
    <row r="18" spans="1:7">
      <c r="A18" s="5"/>
      <c r="B18" s="609" t="s">
        <v>510</v>
      </c>
      <c r="C18" s="605"/>
      <c r="D18" s="606"/>
      <c r="E18" s="396">
        <v>235</v>
      </c>
    </row>
    <row r="19" spans="1:7">
      <c r="E19" s="398"/>
    </row>
    <row r="20" spans="1:7" ht="18" customHeight="1">
      <c r="A20" s="382"/>
      <c r="B20" s="544" t="s">
        <v>1164</v>
      </c>
      <c r="C20" s="612"/>
      <c r="D20" s="613"/>
      <c r="E20" s="434">
        <f>SUM(E8:E9)</f>
        <v>29721</v>
      </c>
      <c r="F20" s="383"/>
      <c r="G20" s="383"/>
    </row>
    <row r="21" spans="1:7" ht="16.5" customHeight="1">
      <c r="A21" s="382"/>
      <c r="B21" s="544" t="s">
        <v>1165</v>
      </c>
      <c r="C21" s="612"/>
      <c r="D21" s="613"/>
      <c r="E21" s="434">
        <f>SUM(E11:E12)</f>
        <v>19474</v>
      </c>
      <c r="F21" s="383"/>
      <c r="G21" s="383"/>
    </row>
    <row r="22" spans="1:7" ht="13.5" customHeight="1">
      <c r="A22" s="382"/>
      <c r="B22" s="544" t="s">
        <v>1166</v>
      </c>
      <c r="C22" s="612"/>
      <c r="D22" s="613"/>
      <c r="E22" s="434">
        <f>SUM(E14:E18)</f>
        <v>5437</v>
      </c>
      <c r="F22" s="383"/>
      <c r="G22" s="383"/>
    </row>
    <row r="23" spans="1:7">
      <c r="A23" s="382"/>
      <c r="B23" s="383"/>
      <c r="C23" s="383"/>
      <c r="D23" s="383"/>
      <c r="E23" s="383"/>
      <c r="F23" s="383"/>
      <c r="G23" s="383"/>
    </row>
    <row r="24" spans="1:7">
      <c r="A24" s="5" t="s">
        <v>424</v>
      </c>
      <c r="B24" s="602" t="s">
        <v>703</v>
      </c>
      <c r="C24" s="533"/>
      <c r="D24" s="533"/>
      <c r="E24" s="533"/>
      <c r="F24" s="497"/>
    </row>
    <row r="25" spans="1:7">
      <c r="A25" s="5"/>
      <c r="B25" s="619" t="s">
        <v>910</v>
      </c>
      <c r="C25" s="619"/>
      <c r="D25" s="619"/>
      <c r="E25" s="619"/>
      <c r="F25" s="619"/>
    </row>
    <row r="26" spans="1:7">
      <c r="A26" s="5"/>
      <c r="B26" s="80"/>
      <c r="C26" s="80"/>
      <c r="D26" s="80"/>
      <c r="E26" s="80"/>
      <c r="F26" s="80"/>
    </row>
    <row r="27" spans="1:7">
      <c r="A27" s="5"/>
      <c r="B27" s="96"/>
      <c r="C27" s="97"/>
      <c r="D27" s="98" t="s">
        <v>354</v>
      </c>
      <c r="E27" s="98" t="s">
        <v>355</v>
      </c>
    </row>
    <row r="28" spans="1:7">
      <c r="A28" s="5"/>
      <c r="B28" s="632" t="s">
        <v>285</v>
      </c>
      <c r="C28" s="632"/>
      <c r="D28" s="41"/>
      <c r="E28" s="399" t="s">
        <v>1163</v>
      </c>
    </row>
    <row r="29" spans="1:7">
      <c r="A29" s="5"/>
      <c r="B29" s="99"/>
      <c r="C29" s="99"/>
      <c r="D29" s="100"/>
      <c r="E29" s="100"/>
    </row>
    <row r="30" spans="1:7">
      <c r="A30" s="5"/>
      <c r="B30" s="611" t="s">
        <v>1093</v>
      </c>
      <c r="C30" s="611"/>
      <c r="D30" s="611"/>
      <c r="E30" s="8"/>
      <c r="F30" s="12"/>
    </row>
    <row r="31" spans="1:7">
      <c r="A31" s="5"/>
      <c r="B31" s="101"/>
      <c r="C31" s="101"/>
      <c r="D31" s="101"/>
      <c r="E31" s="102"/>
      <c r="F31" s="12"/>
    </row>
    <row r="32" spans="1:7">
      <c r="A32" s="5"/>
      <c r="B32" s="637" t="s">
        <v>704</v>
      </c>
      <c r="C32" s="637"/>
      <c r="D32" s="637"/>
      <c r="E32" s="87" t="s">
        <v>73</v>
      </c>
      <c r="F32" s="12"/>
    </row>
    <row r="33" spans="1:6">
      <c r="A33" s="5"/>
      <c r="B33" s="609" t="s">
        <v>705</v>
      </c>
      <c r="C33" s="612"/>
      <c r="D33" s="613"/>
      <c r="E33" s="41"/>
      <c r="F33" s="12"/>
    </row>
    <row r="34" spans="1:6">
      <c r="A34" s="5"/>
      <c r="B34" s="614" t="s">
        <v>706</v>
      </c>
      <c r="C34" s="614"/>
      <c r="D34" s="614"/>
      <c r="E34" s="41"/>
      <c r="F34" s="12"/>
    </row>
    <row r="35" spans="1:6">
      <c r="A35" s="5"/>
      <c r="B35" s="614" t="s">
        <v>707</v>
      </c>
      <c r="C35" s="614"/>
      <c r="D35" s="614"/>
      <c r="E35" s="41"/>
    </row>
    <row r="36" spans="1:6">
      <c r="A36" s="5"/>
      <c r="B36" s="587"/>
      <c r="C36" s="588"/>
      <c r="D36" s="588"/>
      <c r="E36" s="103"/>
      <c r="F36" s="100"/>
    </row>
    <row r="37" spans="1:6">
      <c r="A37" s="5"/>
      <c r="B37" s="104" t="s">
        <v>446</v>
      </c>
      <c r="C37" s="23"/>
      <c r="D37" s="98" t="s">
        <v>354</v>
      </c>
      <c r="E37" s="100" t="s">
        <v>355</v>
      </c>
    </row>
    <row r="38" spans="1:6" ht="12.75" customHeight="1">
      <c r="A38" s="5"/>
      <c r="B38" s="633" t="s">
        <v>447</v>
      </c>
      <c r="C38" s="634"/>
      <c r="D38" s="41"/>
      <c r="E38" s="41"/>
    </row>
    <row r="39" spans="1:6">
      <c r="A39" s="5"/>
      <c r="B39" s="633" t="s">
        <v>448</v>
      </c>
      <c r="C39" s="634"/>
      <c r="D39" s="41"/>
      <c r="E39" s="41"/>
    </row>
    <row r="40" spans="1:6" ht="33.75" customHeight="1">
      <c r="B40" s="24"/>
      <c r="C40" s="24"/>
      <c r="D40" s="24"/>
    </row>
    <row r="41" spans="1:6" ht="14.25" customHeight="1">
      <c r="A41" s="105"/>
      <c r="B41" s="71" t="s">
        <v>708</v>
      </c>
    </row>
    <row r="42" spans="1:6" ht="14.25" customHeight="1">
      <c r="A42" s="105"/>
      <c r="B42" s="71"/>
    </row>
    <row r="43" spans="1:6" ht="13.5" customHeight="1">
      <c r="A43" s="5" t="s">
        <v>422</v>
      </c>
      <c r="B43" s="27" t="s">
        <v>482</v>
      </c>
    </row>
    <row r="44" spans="1:6">
      <c r="A44" s="5"/>
      <c r="B44" s="620" t="s">
        <v>709</v>
      </c>
      <c r="C44" s="620"/>
      <c r="D44" s="620"/>
      <c r="E44" s="620"/>
      <c r="F44" s="620"/>
    </row>
    <row r="45" spans="1:6" ht="23.25" customHeight="1">
      <c r="A45" s="399" t="s">
        <v>1163</v>
      </c>
      <c r="B45" s="621" t="s">
        <v>286</v>
      </c>
      <c r="C45" s="622"/>
      <c r="D45" s="622"/>
      <c r="F45" s="12"/>
    </row>
    <row r="46" spans="1:6">
      <c r="A46" s="41"/>
      <c r="B46" s="623" t="s">
        <v>318</v>
      </c>
      <c r="C46" s="624"/>
      <c r="D46" s="624"/>
      <c r="F46" s="12"/>
    </row>
    <row r="47" spans="1:6">
      <c r="A47" s="41"/>
      <c r="B47" s="621" t="s">
        <v>319</v>
      </c>
      <c r="C47" s="622"/>
      <c r="D47" s="622"/>
      <c r="F47" s="12"/>
    </row>
    <row r="48" spans="1:6" ht="12.75" customHeight="1"/>
    <row r="49" spans="1:6">
      <c r="A49" s="5" t="s">
        <v>425</v>
      </c>
      <c r="B49" s="615" t="s">
        <v>601</v>
      </c>
      <c r="C49" s="615"/>
      <c r="D49" s="615"/>
      <c r="E49" s="615"/>
      <c r="F49" s="497"/>
    </row>
    <row r="50" spans="1:6" ht="20.25" customHeight="1">
      <c r="A50" s="399" t="s">
        <v>1163</v>
      </c>
      <c r="B50" s="627" t="s">
        <v>320</v>
      </c>
      <c r="C50" s="627"/>
      <c r="D50" s="100"/>
      <c r="F50" s="12"/>
    </row>
    <row r="51" spans="1:6">
      <c r="A51" s="41"/>
      <c r="B51" s="631" t="s">
        <v>321</v>
      </c>
      <c r="C51" s="627"/>
      <c r="D51" s="100"/>
      <c r="F51" s="12"/>
    </row>
    <row r="52" spans="1:6">
      <c r="A52" s="41"/>
      <c r="B52" s="627" t="s">
        <v>322</v>
      </c>
      <c r="C52" s="627"/>
      <c r="D52" s="100"/>
      <c r="F52" s="12"/>
    </row>
    <row r="53" spans="1:6"/>
    <row r="54" spans="1:6">
      <c r="A54" s="5" t="s">
        <v>426</v>
      </c>
      <c r="B54" s="602" t="s">
        <v>710</v>
      </c>
      <c r="C54" s="533"/>
      <c r="D54" s="533"/>
      <c r="E54" s="533"/>
      <c r="F54" s="497"/>
    </row>
    <row r="55" spans="1:6" ht="24">
      <c r="A55" s="5"/>
      <c r="B55" s="106"/>
      <c r="C55" s="107" t="s">
        <v>602</v>
      </c>
      <c r="D55" s="108" t="s">
        <v>603</v>
      </c>
      <c r="E55" s="109"/>
      <c r="F55" s="8"/>
    </row>
    <row r="56" spans="1:6">
      <c r="A56" s="5"/>
      <c r="B56" s="110" t="s">
        <v>604</v>
      </c>
      <c r="C56" s="400"/>
      <c r="D56" s="401"/>
      <c r="F56" s="8"/>
    </row>
    <row r="57" spans="1:6">
      <c r="A57" s="5"/>
      <c r="B57" s="110" t="s">
        <v>605</v>
      </c>
      <c r="C57" s="400">
        <v>4</v>
      </c>
      <c r="D57" s="401"/>
      <c r="F57" s="8"/>
    </row>
    <row r="58" spans="1:6">
      <c r="A58" s="5"/>
      <c r="B58" s="110" t="s">
        <v>606</v>
      </c>
      <c r="C58" s="400">
        <v>3</v>
      </c>
      <c r="D58" s="401">
        <v>4</v>
      </c>
      <c r="F58" s="8"/>
    </row>
    <row r="59" spans="1:6">
      <c r="A59" s="5"/>
      <c r="B59" s="110" t="s">
        <v>607</v>
      </c>
      <c r="C59" s="400">
        <v>3</v>
      </c>
      <c r="D59" s="401">
        <v>4</v>
      </c>
      <c r="F59" s="8"/>
    </row>
    <row r="60" spans="1:6" ht="25.5">
      <c r="A60" s="5"/>
      <c r="B60" s="111" t="s">
        <v>483</v>
      </c>
      <c r="C60" s="400">
        <v>2</v>
      </c>
      <c r="D60" s="401"/>
      <c r="F60" s="8"/>
    </row>
    <row r="61" spans="1:6">
      <c r="A61" s="5"/>
      <c r="B61" s="110" t="s">
        <v>608</v>
      </c>
      <c r="C61" s="400"/>
      <c r="D61" s="401">
        <v>2</v>
      </c>
      <c r="F61" s="8"/>
    </row>
    <row r="62" spans="1:6">
      <c r="A62" s="5"/>
      <c r="B62" s="110" t="s">
        <v>609</v>
      </c>
      <c r="C62" s="400">
        <v>3</v>
      </c>
      <c r="D62" s="401"/>
      <c r="F62" s="8"/>
    </row>
    <row r="63" spans="1:6">
      <c r="A63" s="5"/>
      <c r="B63" s="110" t="s">
        <v>610</v>
      </c>
      <c r="C63" s="400"/>
      <c r="D63" s="401">
        <v>1</v>
      </c>
      <c r="F63" s="8"/>
    </row>
    <row r="64" spans="1:6">
      <c r="A64" s="5"/>
      <c r="B64" s="112" t="s">
        <v>611</v>
      </c>
      <c r="C64" s="400"/>
      <c r="D64" s="401"/>
      <c r="F64" s="8"/>
    </row>
    <row r="65" spans="1:6">
      <c r="A65" s="5"/>
      <c r="B65" s="113" t="s">
        <v>272</v>
      </c>
      <c r="C65" s="401"/>
      <c r="D65" s="401"/>
      <c r="F65" s="8"/>
    </row>
    <row r="66" spans="1:6" ht="19.5" customHeight="1">
      <c r="A66" s="5"/>
      <c r="B66" s="113" t="s">
        <v>273</v>
      </c>
      <c r="C66" s="401"/>
      <c r="D66" s="401">
        <v>1</v>
      </c>
      <c r="F66" s="8"/>
    </row>
    <row r="67" spans="1:6">
      <c r="A67" s="5"/>
      <c r="B67" s="114" t="s">
        <v>711</v>
      </c>
      <c r="C67" s="400"/>
      <c r="D67" s="401"/>
      <c r="F67" s="8"/>
    </row>
    <row r="68" spans="1:6" ht="21" customHeight="1"/>
    <row r="69" spans="1:6" ht="15.75">
      <c r="B69" s="115" t="s">
        <v>712</v>
      </c>
    </row>
    <row r="70" spans="1:6">
      <c r="A70" s="5" t="s">
        <v>427</v>
      </c>
      <c r="B70" s="628" t="s">
        <v>713</v>
      </c>
      <c r="C70" s="615"/>
      <c r="D70" s="615"/>
      <c r="E70" s="615"/>
      <c r="F70" s="629"/>
    </row>
    <row r="71" spans="1:6">
      <c r="A71" s="41"/>
      <c r="B71" s="607" t="s">
        <v>421</v>
      </c>
      <c r="C71" s="608"/>
      <c r="D71" s="608"/>
      <c r="E71" s="116"/>
      <c r="F71" s="12"/>
    </row>
    <row r="72" spans="1:6">
      <c r="A72" s="5"/>
      <c r="B72" s="630" t="s">
        <v>336</v>
      </c>
      <c r="C72" s="630"/>
      <c r="D72" s="630"/>
      <c r="E72" s="116"/>
      <c r="F72" s="12"/>
    </row>
    <row r="73" spans="1:6">
      <c r="A73" s="41"/>
      <c r="B73" s="636" t="s">
        <v>715</v>
      </c>
      <c r="C73" s="636"/>
      <c r="D73" s="636"/>
      <c r="E73" s="116"/>
      <c r="F73" s="12"/>
    </row>
    <row r="74" spans="1:6" ht="28.5" customHeight="1">
      <c r="A74" s="41"/>
      <c r="B74" s="636" t="s">
        <v>714</v>
      </c>
      <c r="C74" s="636"/>
      <c r="D74" s="636"/>
      <c r="E74" s="116"/>
      <c r="F74" s="12"/>
    </row>
    <row r="75" spans="1:6">
      <c r="A75" s="41"/>
      <c r="B75" s="117" t="s">
        <v>644</v>
      </c>
      <c r="C75" s="118"/>
      <c r="D75" s="118"/>
      <c r="E75" s="119"/>
      <c r="F75" s="12"/>
    </row>
    <row r="76" spans="1:6">
      <c r="B76" s="638"/>
      <c r="C76" s="638"/>
      <c r="D76" s="638"/>
      <c r="E76" s="638"/>
      <c r="F76" s="638"/>
    </row>
    <row r="77" spans="1:6">
      <c r="B77" s="24"/>
      <c r="C77" s="24"/>
      <c r="D77" s="24"/>
    </row>
    <row r="78" spans="1:6">
      <c r="A78" s="5" t="s">
        <v>428</v>
      </c>
      <c r="B78" s="625" t="s">
        <v>716</v>
      </c>
      <c r="C78" s="625"/>
      <c r="D78" s="625"/>
      <c r="E78" s="625"/>
      <c r="F78" s="626"/>
    </row>
    <row r="79" spans="1:6" ht="25.5">
      <c r="A79" s="5"/>
      <c r="B79" s="120"/>
      <c r="C79" s="83" t="s">
        <v>612</v>
      </c>
      <c r="D79" s="83" t="s">
        <v>613</v>
      </c>
      <c r="E79" s="83" t="s">
        <v>614</v>
      </c>
      <c r="F79" s="83" t="s">
        <v>615</v>
      </c>
    </row>
    <row r="80" spans="1:6" ht="14.25">
      <c r="A80" s="5"/>
      <c r="B80" s="121" t="s">
        <v>616</v>
      </c>
      <c r="C80" s="122"/>
      <c r="D80" s="122"/>
      <c r="E80" s="122"/>
      <c r="F80" s="123"/>
    </row>
    <row r="81" spans="1:6" ht="25.5">
      <c r="A81" s="5"/>
      <c r="B81" s="124" t="s">
        <v>449</v>
      </c>
      <c r="C81" s="399" t="s">
        <v>1163</v>
      </c>
      <c r="D81" s="402"/>
      <c r="E81" s="402"/>
      <c r="F81" s="403"/>
    </row>
    <row r="82" spans="1:6">
      <c r="A82" s="5"/>
      <c r="B82" s="125" t="s">
        <v>617</v>
      </c>
      <c r="C82" s="399" t="s">
        <v>1163</v>
      </c>
      <c r="D82" s="403"/>
      <c r="E82" s="403"/>
      <c r="F82" s="403"/>
    </row>
    <row r="83" spans="1:6">
      <c r="A83" s="5"/>
      <c r="B83" s="113" t="s">
        <v>450</v>
      </c>
      <c r="C83" s="399" t="s">
        <v>1163</v>
      </c>
      <c r="D83" s="403"/>
      <c r="E83" s="403"/>
      <c r="F83" s="403"/>
    </row>
    <row r="84" spans="1:6">
      <c r="A84" s="5"/>
      <c r="B84" s="125" t="s">
        <v>619</v>
      </c>
      <c r="C84" s="393"/>
      <c r="D84" s="403"/>
      <c r="E84" s="399" t="s">
        <v>1163</v>
      </c>
      <c r="F84" s="403"/>
    </row>
    <row r="85" spans="1:6">
      <c r="A85" s="5"/>
      <c r="B85" s="126" t="s">
        <v>451</v>
      </c>
      <c r="C85" s="403"/>
      <c r="D85" s="403"/>
      <c r="E85" s="399" t="s">
        <v>1163</v>
      </c>
      <c r="F85" s="399"/>
    </row>
    <row r="86" spans="1:6">
      <c r="A86" s="5"/>
      <c r="B86" s="125" t="s">
        <v>618</v>
      </c>
      <c r="C86" s="403"/>
      <c r="D86" s="403"/>
      <c r="E86" s="399" t="s">
        <v>1163</v>
      </c>
      <c r="F86" s="399"/>
    </row>
    <row r="87" spans="1:6" ht="14.25">
      <c r="A87" s="5"/>
      <c r="B87" s="121" t="s">
        <v>620</v>
      </c>
      <c r="C87" s="404"/>
      <c r="D87" s="404"/>
      <c r="E87" s="405"/>
      <c r="F87" s="406"/>
    </row>
    <row r="88" spans="1:6">
      <c r="A88" s="5"/>
      <c r="B88" s="125" t="s">
        <v>621</v>
      </c>
      <c r="C88" s="403"/>
      <c r="D88" s="403"/>
      <c r="E88" s="399"/>
      <c r="F88" s="399" t="s">
        <v>1163</v>
      </c>
    </row>
    <row r="89" spans="1:6">
      <c r="A89" s="5"/>
      <c r="B89" s="125" t="s">
        <v>622</v>
      </c>
      <c r="C89" s="403"/>
      <c r="D89" s="403"/>
      <c r="E89" s="399" t="s">
        <v>1163</v>
      </c>
      <c r="F89" s="399"/>
    </row>
    <row r="90" spans="1:6">
      <c r="A90" s="5"/>
      <c r="B90" s="125" t="s">
        <v>623</v>
      </c>
      <c r="C90" s="403"/>
      <c r="D90" s="403"/>
      <c r="E90" s="399" t="s">
        <v>1163</v>
      </c>
      <c r="F90" s="399"/>
    </row>
    <row r="91" spans="1:6">
      <c r="A91" s="5"/>
      <c r="B91" s="125" t="s">
        <v>624</v>
      </c>
      <c r="C91" s="403"/>
      <c r="D91" s="403"/>
      <c r="E91" s="399"/>
      <c r="F91" s="399" t="s">
        <v>1163</v>
      </c>
    </row>
    <row r="92" spans="1:6" ht="13.5" customHeight="1">
      <c r="A92" s="5"/>
      <c r="B92" s="126" t="s">
        <v>452</v>
      </c>
      <c r="C92" s="403"/>
      <c r="D92" s="403"/>
      <c r="E92" s="399" t="s">
        <v>1163</v>
      </c>
      <c r="F92" s="399"/>
    </row>
    <row r="93" spans="1:6">
      <c r="A93" s="5"/>
      <c r="B93" s="125" t="s">
        <v>625</v>
      </c>
      <c r="C93" s="403"/>
      <c r="D93" s="403"/>
      <c r="E93" s="399"/>
      <c r="F93" s="399" t="s">
        <v>1163</v>
      </c>
    </row>
    <row r="94" spans="1:6">
      <c r="A94" s="5"/>
      <c r="B94" s="125" t="s">
        <v>626</v>
      </c>
      <c r="C94" s="403"/>
      <c r="D94" s="403"/>
      <c r="E94" s="399"/>
      <c r="F94" s="399" t="s">
        <v>1163</v>
      </c>
    </row>
    <row r="95" spans="1:6">
      <c r="A95" s="5"/>
      <c r="B95" s="125" t="s">
        <v>627</v>
      </c>
      <c r="C95" s="403"/>
      <c r="D95" s="403"/>
      <c r="E95" s="399"/>
      <c r="F95" s="399" t="s">
        <v>1163</v>
      </c>
    </row>
    <row r="96" spans="1:6" ht="25.5">
      <c r="A96" s="5"/>
      <c r="B96" s="127" t="s">
        <v>628</v>
      </c>
      <c r="C96" s="403"/>
      <c r="D96" s="403"/>
      <c r="E96" s="399"/>
      <c r="F96" s="399" t="s">
        <v>1163</v>
      </c>
    </row>
    <row r="97" spans="1:8">
      <c r="A97" s="5"/>
      <c r="B97" s="126" t="s">
        <v>453</v>
      </c>
      <c r="C97" s="403"/>
      <c r="D97" s="403"/>
      <c r="E97" s="399"/>
      <c r="F97" s="399" t="s">
        <v>1163</v>
      </c>
    </row>
    <row r="98" spans="1:8">
      <c r="A98" s="5"/>
      <c r="B98" s="125" t="s">
        <v>630</v>
      </c>
      <c r="C98" s="403"/>
      <c r="D98" s="403"/>
      <c r="E98" s="399" t="s">
        <v>1163</v>
      </c>
      <c r="F98" s="399"/>
    </row>
    <row r="99" spans="1:8">
      <c r="A99" s="5"/>
      <c r="B99" s="125" t="s">
        <v>631</v>
      </c>
      <c r="C99" s="403"/>
      <c r="D99" s="403"/>
      <c r="E99" s="399" t="s">
        <v>1163</v>
      </c>
      <c r="F99" s="399"/>
      <c r="H99" s="130"/>
    </row>
    <row r="100" spans="1:8">
      <c r="A100" s="5"/>
      <c r="B100" s="126" t="s">
        <v>454</v>
      </c>
      <c r="C100" s="403"/>
      <c r="D100" s="403"/>
      <c r="E100" s="399"/>
      <c r="F100" s="399" t="s">
        <v>1163</v>
      </c>
      <c r="H100" s="130"/>
    </row>
    <row r="101" spans="1:8" ht="39.75" customHeight="1">
      <c r="H101" s="129"/>
    </row>
    <row r="102" spans="1:8" ht="16.5" customHeight="1">
      <c r="B102" s="71" t="s">
        <v>717</v>
      </c>
      <c r="H102" s="129"/>
    </row>
    <row r="103" spans="1:8" ht="26.25" customHeight="1">
      <c r="A103" s="5"/>
      <c r="B103" s="128" t="s">
        <v>444</v>
      </c>
      <c r="C103" s="129"/>
      <c r="D103" s="129"/>
      <c r="E103" s="129"/>
      <c r="F103" s="129"/>
      <c r="G103" s="129"/>
      <c r="H103" s="135"/>
    </row>
    <row r="104" spans="1:8" ht="12.75" customHeight="1">
      <c r="A104" s="5"/>
      <c r="B104" s="570"/>
      <c r="C104" s="571"/>
      <c r="D104" s="572"/>
      <c r="E104" s="98" t="s">
        <v>354</v>
      </c>
      <c r="F104" s="98" t="s">
        <v>355</v>
      </c>
      <c r="G104" s="129"/>
      <c r="H104" s="135"/>
    </row>
    <row r="105" spans="1:8" ht="24" customHeight="1">
      <c r="A105" s="5"/>
      <c r="B105" s="567" t="s">
        <v>911</v>
      </c>
      <c r="C105" s="498"/>
      <c r="D105" s="569"/>
      <c r="E105" s="407" t="s">
        <v>1163</v>
      </c>
      <c r="F105" s="131"/>
      <c r="G105" s="129"/>
      <c r="H105" s="135"/>
    </row>
    <row r="106" spans="1:8" ht="12.75" customHeight="1">
      <c r="A106" s="5"/>
      <c r="B106" s="132"/>
      <c r="C106" s="15"/>
      <c r="D106" s="15"/>
      <c r="E106" s="133"/>
      <c r="F106" s="134"/>
      <c r="G106" s="129"/>
      <c r="H106" s="135"/>
    </row>
    <row r="107" spans="1:8" ht="12.75" customHeight="1">
      <c r="A107" s="5" t="s">
        <v>445</v>
      </c>
      <c r="B107" s="577" t="s">
        <v>1130</v>
      </c>
      <c r="C107" s="578"/>
      <c r="D107" s="578"/>
      <c r="E107" s="578"/>
      <c r="F107" s="579"/>
      <c r="G107" s="135"/>
      <c r="H107" s="135"/>
    </row>
    <row r="108" spans="1:8" ht="12.75" customHeight="1">
      <c r="A108" s="5"/>
      <c r="B108" s="639"/>
      <c r="C108" s="573" t="s">
        <v>587</v>
      </c>
      <c r="D108" s="574"/>
      <c r="E108" s="574"/>
      <c r="F108" s="575"/>
      <c r="G108" s="576"/>
      <c r="H108" s="135"/>
    </row>
    <row r="109" spans="1:8" ht="25.5">
      <c r="A109" s="5"/>
      <c r="B109" s="640"/>
      <c r="C109" s="136" t="s">
        <v>320</v>
      </c>
      <c r="D109" s="136" t="s">
        <v>321</v>
      </c>
      <c r="E109" s="136" t="s">
        <v>598</v>
      </c>
      <c r="F109" s="137" t="s">
        <v>599</v>
      </c>
      <c r="G109" s="138" t="s">
        <v>588</v>
      </c>
      <c r="H109" s="135"/>
    </row>
    <row r="110" spans="1:8">
      <c r="A110" s="5"/>
      <c r="B110" s="139" t="s">
        <v>497</v>
      </c>
      <c r="C110" s="40"/>
      <c r="D110" s="40"/>
      <c r="E110" s="40"/>
      <c r="F110" s="407" t="s">
        <v>1163</v>
      </c>
      <c r="G110" s="140"/>
      <c r="H110" s="135"/>
    </row>
    <row r="111" spans="1:8" ht="12.75" customHeight="1">
      <c r="A111" s="5"/>
      <c r="B111" s="139" t="s">
        <v>718</v>
      </c>
      <c r="C111" s="40"/>
      <c r="D111" s="40"/>
      <c r="E111" s="40"/>
      <c r="F111" s="40"/>
      <c r="G111" s="140"/>
      <c r="H111" s="135"/>
    </row>
    <row r="112" spans="1:8" ht="16.5" customHeight="1">
      <c r="A112" s="5"/>
      <c r="B112" s="139" t="s">
        <v>719</v>
      </c>
      <c r="C112" s="40"/>
      <c r="D112" s="40"/>
      <c r="E112" s="40"/>
      <c r="F112" s="40"/>
      <c r="G112" s="140"/>
      <c r="H112" s="135"/>
    </row>
    <row r="113" spans="1:8" ht="12" customHeight="1">
      <c r="A113" s="5"/>
      <c r="B113" s="141" t="s">
        <v>498</v>
      </c>
      <c r="C113" s="40"/>
      <c r="D113" s="40"/>
      <c r="E113" s="40"/>
      <c r="F113" s="40"/>
      <c r="G113" s="407" t="s">
        <v>1163</v>
      </c>
      <c r="H113" s="135"/>
    </row>
    <row r="114" spans="1:8" s="150" customFormat="1" ht="14.25" customHeight="1">
      <c r="A114" s="5"/>
      <c r="B114" s="142" t="s">
        <v>493</v>
      </c>
      <c r="C114" s="40"/>
      <c r="D114" s="40"/>
      <c r="E114" s="40"/>
      <c r="F114" s="40"/>
      <c r="G114" s="407" t="s">
        <v>1163</v>
      </c>
      <c r="H114" s="135"/>
    </row>
    <row r="115" spans="1:8" s="150" customFormat="1" ht="12.75" customHeight="1">
      <c r="A115" s="5"/>
      <c r="B115" s="143"/>
      <c r="C115" s="21"/>
      <c r="D115" s="21"/>
      <c r="E115" s="21"/>
      <c r="F115" s="21"/>
      <c r="G115" s="144"/>
      <c r="H115" s="135"/>
    </row>
    <row r="116" spans="1:8" s="150" customFormat="1" ht="12.75" customHeight="1">
      <c r="A116" s="145" t="s">
        <v>353</v>
      </c>
      <c r="B116" s="635" t="s">
        <v>1131</v>
      </c>
      <c r="C116" s="635"/>
      <c r="D116" s="635"/>
      <c r="E116" s="635"/>
      <c r="F116" s="635"/>
      <c r="G116" s="635"/>
      <c r="H116" s="135"/>
    </row>
    <row r="117" spans="1:8" s="150" customFormat="1" ht="12.75" customHeight="1">
      <c r="A117" s="145"/>
      <c r="B117" s="146"/>
      <c r="C117" s="146"/>
      <c r="D117" s="146"/>
      <c r="E117" s="146"/>
      <c r="F117" s="146"/>
      <c r="G117" s="146"/>
      <c r="H117" s="135"/>
    </row>
    <row r="118" spans="1:8" s="150" customFormat="1" ht="12.75" customHeight="1">
      <c r="A118" s="147"/>
      <c r="B118" s="568" t="s">
        <v>637</v>
      </c>
      <c r="C118" s="568"/>
      <c r="D118" s="568"/>
      <c r="E118" s="148"/>
      <c r="F118" s="146"/>
      <c r="G118" s="149"/>
      <c r="H118" s="135"/>
    </row>
    <row r="119" spans="1:8" s="150" customFormat="1" ht="12.75" customHeight="1">
      <c r="A119" s="147"/>
      <c r="B119" s="568" t="s">
        <v>638</v>
      </c>
      <c r="C119" s="568"/>
      <c r="D119" s="568"/>
      <c r="E119" s="148"/>
      <c r="F119" s="146"/>
      <c r="G119" s="149"/>
      <c r="H119" s="135"/>
    </row>
    <row r="120" spans="1:8" s="150" customFormat="1" ht="12.75" customHeight="1">
      <c r="A120" s="407" t="s">
        <v>1163</v>
      </c>
      <c r="B120" s="568" t="s">
        <v>639</v>
      </c>
      <c r="C120" s="568"/>
      <c r="D120" s="568"/>
      <c r="E120" s="148"/>
      <c r="F120" s="146"/>
      <c r="G120" s="149"/>
      <c r="H120" s="135"/>
    </row>
    <row r="121" spans="1:8" s="150" customFormat="1" ht="12.75" customHeight="1">
      <c r="A121" s="145"/>
      <c r="B121" s="132"/>
      <c r="C121" s="132"/>
      <c r="D121" s="132"/>
      <c r="E121" s="146"/>
      <c r="F121" s="146"/>
      <c r="G121" s="151"/>
      <c r="H121" s="135"/>
    </row>
    <row r="122" spans="1:8" s="150" customFormat="1" ht="12.75" customHeight="1">
      <c r="A122" s="145" t="s">
        <v>353</v>
      </c>
      <c r="B122" s="567" t="s">
        <v>1132</v>
      </c>
      <c r="C122" s="567"/>
      <c r="D122" s="567"/>
      <c r="E122" s="567"/>
      <c r="F122" s="567"/>
      <c r="G122" s="567"/>
      <c r="H122" s="135"/>
    </row>
    <row r="123" spans="1:8" s="150" customFormat="1" ht="12.75" customHeight="1">
      <c r="A123" s="145"/>
      <c r="B123" s="567"/>
      <c r="C123" s="567"/>
      <c r="D123" s="567"/>
      <c r="E123" s="567"/>
      <c r="F123" s="567"/>
      <c r="G123" s="567"/>
      <c r="H123" s="135"/>
    </row>
    <row r="124" spans="1:8" s="150" customFormat="1" ht="12.75" customHeight="1">
      <c r="A124" s="145"/>
      <c r="B124" s="567"/>
      <c r="C124" s="567"/>
      <c r="D124" s="567"/>
      <c r="E124" s="567"/>
      <c r="F124" s="567"/>
      <c r="G124" s="567"/>
      <c r="H124" s="135"/>
    </row>
    <row r="125" spans="1:8" s="150" customFormat="1" ht="12.75" customHeight="1">
      <c r="A125" s="145"/>
      <c r="B125" s="152"/>
      <c r="C125" s="152"/>
      <c r="D125" s="152"/>
      <c r="E125" s="152"/>
      <c r="F125" s="152"/>
      <c r="G125" s="152"/>
      <c r="H125" s="135"/>
    </row>
    <row r="126" spans="1:8" s="150" customFormat="1" ht="12.75" customHeight="1">
      <c r="A126" s="147"/>
      <c r="B126" s="581" t="s">
        <v>640</v>
      </c>
      <c r="C126" s="581"/>
      <c r="D126" s="581"/>
      <c r="E126" s="148"/>
      <c r="F126" s="146"/>
      <c r="G126" s="151"/>
      <c r="H126" s="135"/>
    </row>
    <row r="127" spans="1:8" s="150" customFormat="1" ht="12.75" customHeight="1">
      <c r="A127" s="147"/>
      <c r="B127" s="581" t="s">
        <v>641</v>
      </c>
      <c r="C127" s="581"/>
      <c r="D127" s="581"/>
      <c r="E127" s="148"/>
      <c r="F127" s="146"/>
      <c r="G127" s="151"/>
      <c r="H127" s="135"/>
    </row>
    <row r="128" spans="1:8" s="150" customFormat="1" ht="12.75" customHeight="1">
      <c r="A128" s="407" t="s">
        <v>1163</v>
      </c>
      <c r="B128" s="581" t="s">
        <v>642</v>
      </c>
      <c r="C128" s="581"/>
      <c r="D128" s="581"/>
      <c r="E128" s="148"/>
      <c r="F128" s="146"/>
      <c r="G128" s="151"/>
      <c r="H128" s="135"/>
    </row>
    <row r="129" spans="1:8" s="150" customFormat="1" ht="13.5" customHeight="1">
      <c r="A129" s="145"/>
      <c r="B129" s="132"/>
      <c r="C129" s="132"/>
      <c r="D129" s="132"/>
      <c r="E129" s="146"/>
      <c r="F129" s="17"/>
      <c r="G129" s="144"/>
      <c r="H129" s="135"/>
    </row>
    <row r="130" spans="1:8" s="150" customFormat="1" ht="12.75" customHeight="1">
      <c r="A130" s="145" t="s">
        <v>329</v>
      </c>
      <c r="B130" s="567" t="s">
        <v>720</v>
      </c>
      <c r="C130" s="567"/>
      <c r="D130" s="567"/>
      <c r="E130" s="567"/>
      <c r="F130" s="567"/>
      <c r="G130" s="567"/>
      <c r="H130" s="135"/>
    </row>
    <row r="131" spans="1:8" s="150" customFormat="1" ht="15.75" customHeight="1">
      <c r="A131" s="145"/>
      <c r="B131" s="132"/>
      <c r="C131" s="132"/>
      <c r="D131" s="132"/>
      <c r="E131" s="132"/>
      <c r="F131" s="132"/>
      <c r="G131" s="132"/>
      <c r="H131" s="135"/>
    </row>
    <row r="132" spans="1:8" s="150" customFormat="1" ht="12.75" customHeight="1">
      <c r="A132" s="145"/>
      <c r="B132" s="132"/>
      <c r="C132" s="153" t="s">
        <v>70</v>
      </c>
      <c r="D132" s="153" t="s">
        <v>71</v>
      </c>
      <c r="E132" s="154"/>
      <c r="F132" s="154"/>
      <c r="G132" s="132"/>
      <c r="H132" s="135"/>
    </row>
    <row r="133" spans="1:8" s="150" customFormat="1" ht="28.5" customHeight="1">
      <c r="A133" s="145"/>
      <c r="B133" s="155" t="s">
        <v>499</v>
      </c>
      <c r="C133" s="147"/>
      <c r="D133" s="147"/>
      <c r="E133" s="156"/>
      <c r="F133" s="156"/>
      <c r="G133" s="144"/>
      <c r="H133" s="135"/>
    </row>
    <row r="134" spans="1:8" s="150" customFormat="1" ht="15" customHeight="1">
      <c r="A134" s="145"/>
      <c r="B134" s="155" t="s">
        <v>500</v>
      </c>
      <c r="C134" s="147"/>
      <c r="D134" s="147"/>
      <c r="E134" s="156"/>
      <c r="F134" s="156"/>
      <c r="G134" s="144"/>
      <c r="H134" s="135"/>
    </row>
    <row r="135" spans="1:8" s="150" customFormat="1" ht="12.75" customHeight="1">
      <c r="A135" s="145"/>
      <c r="B135" s="155" t="s">
        <v>501</v>
      </c>
      <c r="C135" s="147"/>
      <c r="D135" s="147"/>
      <c r="E135" s="156"/>
      <c r="F135" s="156"/>
      <c r="G135" s="144"/>
      <c r="H135" s="135"/>
    </row>
    <row r="136" spans="1:8" s="150" customFormat="1" ht="12.75" customHeight="1">
      <c r="A136" s="145"/>
      <c r="B136" s="97" t="s">
        <v>502</v>
      </c>
      <c r="C136" s="147"/>
      <c r="D136" s="157"/>
      <c r="E136" s="156"/>
      <c r="F136" s="156"/>
      <c r="G136" s="144"/>
      <c r="H136" s="135"/>
    </row>
    <row r="137" spans="1:8" ht="25.5">
      <c r="A137" s="145"/>
      <c r="B137" s="73" t="s">
        <v>721</v>
      </c>
      <c r="C137" s="147"/>
      <c r="D137" s="147"/>
      <c r="E137" s="156"/>
      <c r="F137" s="156"/>
      <c r="G137" s="144"/>
      <c r="H137" s="135"/>
    </row>
    <row r="138" spans="1:8">
      <c r="A138" s="145"/>
      <c r="B138" s="97" t="s">
        <v>503</v>
      </c>
      <c r="C138" s="407" t="s">
        <v>1163</v>
      </c>
      <c r="D138" s="407" t="s">
        <v>1163</v>
      </c>
      <c r="E138" s="156"/>
      <c r="F138" s="156"/>
      <c r="G138" s="144"/>
      <c r="H138" s="135"/>
    </row>
    <row r="139" spans="1:8">
      <c r="A139" s="145"/>
      <c r="B139" s="97" t="s">
        <v>323</v>
      </c>
      <c r="C139" s="147"/>
      <c r="D139" s="147"/>
      <c r="E139" s="156"/>
      <c r="F139" s="156"/>
      <c r="G139" s="144"/>
      <c r="H139" s="135"/>
    </row>
    <row r="140" spans="1:8">
      <c r="A140" s="5"/>
      <c r="B140" s="143"/>
      <c r="C140" s="21"/>
      <c r="D140" s="21"/>
      <c r="E140" s="21"/>
      <c r="F140" s="21"/>
      <c r="G140" s="135"/>
      <c r="H140" s="135"/>
    </row>
    <row r="141" spans="1:8">
      <c r="A141" s="5" t="s">
        <v>330</v>
      </c>
      <c r="B141" s="598" t="s">
        <v>912</v>
      </c>
      <c r="C141" s="588"/>
      <c r="D141" s="588"/>
      <c r="E141" s="588"/>
      <c r="F141" s="588"/>
      <c r="G141" s="135"/>
      <c r="H141" s="135"/>
    </row>
    <row r="142" spans="1:8" ht="12.75" customHeight="1">
      <c r="A142" s="5"/>
      <c r="B142" s="96"/>
      <c r="C142" s="97"/>
      <c r="D142" s="97"/>
      <c r="E142" s="97"/>
      <c r="F142" s="97"/>
      <c r="G142" s="135"/>
    </row>
    <row r="143" spans="1:8" ht="12" customHeight="1">
      <c r="A143" s="41"/>
      <c r="B143" s="158" t="s">
        <v>354</v>
      </c>
      <c r="C143" s="100"/>
      <c r="D143" s="100"/>
      <c r="E143" s="23"/>
      <c r="F143" s="23"/>
      <c r="G143" s="135"/>
    </row>
    <row r="144" spans="1:8" ht="17.25" customHeight="1">
      <c r="A144" s="407" t="s">
        <v>1163</v>
      </c>
      <c r="B144" s="159" t="s">
        <v>355</v>
      </c>
      <c r="C144" s="160"/>
      <c r="D144" s="160"/>
      <c r="E144" s="135"/>
      <c r="F144" s="135"/>
      <c r="G144" s="135"/>
    </row>
    <row r="145" spans="1:8" ht="13.5" customHeight="1">
      <c r="C145" s="161"/>
      <c r="D145" s="25"/>
      <c r="E145" s="8"/>
      <c r="F145" s="12"/>
    </row>
    <row r="146" spans="1:8" ht="29.25" customHeight="1">
      <c r="A146" s="394" t="s">
        <v>492</v>
      </c>
      <c r="B146" s="580" t="s">
        <v>496</v>
      </c>
      <c r="C146" s="580"/>
      <c r="D146" s="580"/>
      <c r="E146" s="580"/>
      <c r="F146" s="408">
        <v>44719</v>
      </c>
    </row>
    <row r="147" spans="1:8" ht="12.75" customHeight="1">
      <c r="A147" s="394"/>
      <c r="B147" s="533" t="s">
        <v>495</v>
      </c>
      <c r="C147" s="533"/>
      <c r="D147" s="533"/>
      <c r="E147" s="533"/>
      <c r="F147" s="12"/>
    </row>
    <row r="148" spans="1:8" ht="15.75" customHeight="1">
      <c r="A148" s="5"/>
      <c r="B148" s="7"/>
      <c r="C148" s="7"/>
      <c r="D148" s="7"/>
      <c r="E148" s="163"/>
      <c r="F148" s="12"/>
    </row>
    <row r="149" spans="1:8" ht="12.75" customHeight="1">
      <c r="A149" s="5" t="s">
        <v>494</v>
      </c>
      <c r="B149" s="533" t="s">
        <v>331</v>
      </c>
      <c r="C149" s="533"/>
      <c r="D149" s="561"/>
      <c r="E149" s="562"/>
      <c r="F149" s="563"/>
    </row>
    <row r="150" spans="1:8">
      <c r="A150" s="5"/>
      <c r="B150" s="533"/>
      <c r="C150" s="533"/>
      <c r="D150" s="564"/>
      <c r="E150" s="565"/>
      <c r="F150" s="566"/>
    </row>
    <row r="151" spans="1:8">
      <c r="A151" s="5"/>
      <c r="B151" s="164"/>
      <c r="C151" s="164"/>
      <c r="D151" s="164"/>
      <c r="E151" s="163"/>
      <c r="F151" s="12"/>
    </row>
    <row r="152" spans="1:8">
      <c r="A152" s="14" t="s">
        <v>504</v>
      </c>
      <c r="B152" s="641" t="s">
        <v>722</v>
      </c>
      <c r="C152" s="641"/>
      <c r="D152" s="641"/>
      <c r="E152" s="641"/>
      <c r="F152" s="641"/>
      <c r="G152" s="135"/>
    </row>
    <row r="153" spans="1:8">
      <c r="A153" s="165"/>
      <c r="B153" s="166" t="s">
        <v>6</v>
      </c>
      <c r="C153" s="167"/>
      <c r="D153" s="167"/>
      <c r="E153" s="168"/>
      <c r="F153" s="135"/>
    </row>
    <row r="154" spans="1:8">
      <c r="A154" s="165"/>
      <c r="B154" s="581" t="s">
        <v>443</v>
      </c>
      <c r="C154" s="655"/>
      <c r="D154" s="655"/>
      <c r="E154" s="100"/>
      <c r="F154" s="135"/>
    </row>
    <row r="155" spans="1:8">
      <c r="A155" s="407" t="s">
        <v>1163</v>
      </c>
      <c r="B155" s="166" t="s">
        <v>493</v>
      </c>
      <c r="C155" s="167"/>
      <c r="D155" s="167"/>
      <c r="E155" s="100"/>
    </row>
    <row r="156" spans="1:8">
      <c r="A156" s="407" t="s">
        <v>1163</v>
      </c>
      <c r="B156" s="166" t="s">
        <v>7</v>
      </c>
      <c r="C156" s="167"/>
      <c r="D156" s="167"/>
      <c r="E156" s="100"/>
    </row>
    <row r="157" spans="1:8">
      <c r="A157" s="407" t="s">
        <v>1163</v>
      </c>
      <c r="B157" s="118" t="s">
        <v>8</v>
      </c>
      <c r="C157" s="167"/>
      <c r="D157" s="167"/>
      <c r="E157" s="163"/>
      <c r="F157" s="12"/>
    </row>
    <row r="158" spans="1:8">
      <c r="A158" s="407" t="s">
        <v>1163</v>
      </c>
      <c r="B158" s="166" t="s">
        <v>9</v>
      </c>
      <c r="C158" s="25"/>
      <c r="D158" s="25"/>
      <c r="E158" s="100"/>
    </row>
    <row r="159" spans="1:8">
      <c r="A159" s="165"/>
      <c r="B159" s="166" t="s">
        <v>10</v>
      </c>
      <c r="C159" s="493"/>
      <c r="D159" s="493"/>
      <c r="E159" s="493"/>
      <c r="F159" s="493"/>
    </row>
    <row r="160" spans="1:8" ht="27" customHeight="1">
      <c r="B160" s="71" t="s">
        <v>723</v>
      </c>
      <c r="C160" s="161"/>
      <c r="D160" s="169"/>
      <c r="F160" s="12"/>
      <c r="H160" s="170"/>
    </row>
    <row r="161" spans="1:8" ht="29.25" customHeight="1">
      <c r="B161" s="597" t="s">
        <v>1094</v>
      </c>
      <c r="C161" s="504"/>
      <c r="D161" s="504"/>
      <c r="E161" s="504"/>
      <c r="F161" s="504"/>
      <c r="H161" s="170"/>
    </row>
    <row r="162" spans="1:8" ht="13.5" customHeight="1">
      <c r="B162" s="71"/>
      <c r="C162" s="161"/>
      <c r="D162" s="169"/>
      <c r="F162" s="12"/>
      <c r="H162" s="170"/>
    </row>
    <row r="163" spans="1:8" ht="29.25" customHeight="1">
      <c r="A163" s="5" t="s">
        <v>429</v>
      </c>
      <c r="B163" s="585" t="s">
        <v>1095</v>
      </c>
      <c r="C163" s="585"/>
      <c r="D163" s="585"/>
      <c r="E163" s="585"/>
      <c r="F163" s="585"/>
      <c r="H163" s="170"/>
    </row>
    <row r="164" spans="1:8" ht="27" customHeight="1">
      <c r="A164" s="5"/>
      <c r="B164" s="597" t="s">
        <v>737</v>
      </c>
      <c r="C164" s="583"/>
      <c r="D164" s="583"/>
      <c r="E164" s="583"/>
      <c r="F164" s="583"/>
      <c r="H164" s="170"/>
    </row>
    <row r="165" spans="1:8" ht="14.25" customHeight="1">
      <c r="A165" s="5"/>
      <c r="B165" s="583" t="s">
        <v>727</v>
      </c>
      <c r="C165" s="583"/>
      <c r="D165" s="583"/>
      <c r="E165" s="583"/>
      <c r="F165" s="583"/>
      <c r="H165" s="170"/>
    </row>
    <row r="166" spans="1:8" ht="13.5" customHeight="1">
      <c r="A166" s="5"/>
      <c r="B166" s="583" t="s">
        <v>725</v>
      </c>
      <c r="C166" s="583"/>
      <c r="D166" s="583"/>
      <c r="E166" s="583"/>
      <c r="F166" s="583"/>
      <c r="H166" s="170"/>
    </row>
    <row r="167" spans="1:8">
      <c r="A167" s="5"/>
      <c r="B167" s="583" t="s">
        <v>728</v>
      </c>
      <c r="C167" s="583"/>
      <c r="D167" s="583"/>
      <c r="E167" s="583"/>
      <c r="F167" s="583"/>
    </row>
    <row r="168" spans="1:8">
      <c r="A168" s="5"/>
      <c r="B168" s="584" t="s">
        <v>729</v>
      </c>
      <c r="C168" s="584"/>
      <c r="D168" s="584"/>
      <c r="E168" s="584"/>
      <c r="F168" s="584"/>
    </row>
    <row r="169" spans="1:8">
      <c r="A169" s="5"/>
      <c r="B169" s="584" t="s">
        <v>726</v>
      </c>
      <c r="C169" s="584"/>
      <c r="D169" s="584"/>
      <c r="E169" s="584"/>
      <c r="F169" s="584"/>
    </row>
    <row r="170" spans="1:8">
      <c r="A170" s="5"/>
      <c r="B170" s="171"/>
      <c r="C170" s="16"/>
      <c r="D170" s="16"/>
      <c r="E170" s="16"/>
      <c r="F170" s="16"/>
    </row>
    <row r="171" spans="1:8" ht="12.75" customHeight="1">
      <c r="A171" s="5"/>
      <c r="B171" s="172"/>
      <c r="C171" s="173" t="s">
        <v>730</v>
      </c>
      <c r="D171" s="174" t="s">
        <v>42</v>
      </c>
      <c r="E171" s="17"/>
      <c r="F171" s="175"/>
    </row>
    <row r="172" spans="1:8">
      <c r="A172" s="5"/>
      <c r="B172" s="176" t="s">
        <v>731</v>
      </c>
      <c r="C172" s="177">
        <v>0.51</v>
      </c>
      <c r="D172" s="410">
        <v>2747</v>
      </c>
      <c r="E172" s="7"/>
      <c r="F172" s="175"/>
    </row>
    <row r="173" spans="1:8">
      <c r="A173" s="5"/>
      <c r="B173" s="176" t="s">
        <v>732</v>
      </c>
      <c r="C173" s="177">
        <v>0.11</v>
      </c>
      <c r="D173" s="178">
        <v>642</v>
      </c>
      <c r="E173" s="7"/>
      <c r="F173" s="175"/>
    </row>
    <row r="174" spans="1:8">
      <c r="A174" s="5"/>
      <c r="B174" s="171"/>
      <c r="C174" s="16"/>
      <c r="D174" s="16"/>
      <c r="E174" s="16"/>
      <c r="F174" s="16"/>
    </row>
    <row r="175" spans="1:8">
      <c r="A175" s="5"/>
      <c r="B175" s="583" t="s">
        <v>733</v>
      </c>
      <c r="C175" s="583"/>
      <c r="D175" s="583"/>
      <c r="E175" s="583"/>
      <c r="F175" s="583"/>
      <c r="G175" s="583"/>
    </row>
    <row r="176" spans="1:8">
      <c r="A176" s="5"/>
      <c r="B176" s="583"/>
      <c r="C176" s="583"/>
      <c r="D176" s="583"/>
      <c r="E176" s="583"/>
      <c r="F176" s="583"/>
      <c r="G176" s="583"/>
    </row>
    <row r="177" spans="1:7">
      <c r="A177" s="5"/>
      <c r="B177" s="583"/>
      <c r="C177" s="583"/>
      <c r="D177" s="583"/>
      <c r="E177" s="583"/>
      <c r="F177" s="583"/>
      <c r="G177" s="583"/>
    </row>
    <row r="178" spans="1:7">
      <c r="A178" s="5"/>
      <c r="B178" s="171"/>
      <c r="C178" s="16"/>
      <c r="D178" s="16"/>
      <c r="E178" s="16"/>
      <c r="F178" s="16"/>
    </row>
    <row r="179" spans="1:7">
      <c r="A179" s="5"/>
      <c r="B179" s="87" t="s">
        <v>734</v>
      </c>
      <c r="C179" s="87" t="s">
        <v>184</v>
      </c>
      <c r="D179" s="87" t="s">
        <v>185</v>
      </c>
    </row>
    <row r="180" spans="1:7">
      <c r="A180" s="5"/>
      <c r="B180" s="179" t="s">
        <v>661</v>
      </c>
      <c r="C180" s="411">
        <v>1160</v>
      </c>
      <c r="D180" s="411">
        <v>1310</v>
      </c>
    </row>
    <row r="181" spans="1:7" ht="25.5">
      <c r="A181" s="5"/>
      <c r="B181" s="180" t="s">
        <v>647</v>
      </c>
      <c r="C181" s="41">
        <v>570</v>
      </c>
      <c r="D181" s="41">
        <v>660</v>
      </c>
      <c r="F181" s="16"/>
    </row>
    <row r="182" spans="1:7">
      <c r="A182" s="5"/>
      <c r="B182" s="181" t="s">
        <v>293</v>
      </c>
      <c r="C182" s="41">
        <v>570</v>
      </c>
      <c r="D182" s="41">
        <v>670</v>
      </c>
    </row>
    <row r="183" spans="1:7">
      <c r="A183" s="5"/>
      <c r="B183" s="181" t="s">
        <v>186</v>
      </c>
      <c r="C183" s="41">
        <v>23</v>
      </c>
      <c r="D183" s="41">
        <v>28</v>
      </c>
    </row>
    <row r="184" spans="1:7">
      <c r="A184" s="5"/>
      <c r="B184" s="181" t="s">
        <v>188</v>
      </c>
      <c r="C184" s="41">
        <v>23</v>
      </c>
      <c r="D184" s="41">
        <v>27</v>
      </c>
    </row>
    <row r="185" spans="1:7">
      <c r="A185" s="5"/>
      <c r="B185" s="181" t="s">
        <v>187</v>
      </c>
      <c r="C185" s="41">
        <v>22</v>
      </c>
      <c r="D185" s="41">
        <v>29</v>
      </c>
    </row>
    <row r="186" spans="1:7">
      <c r="A186" s="5"/>
      <c r="B186" s="179" t="s">
        <v>324</v>
      </c>
      <c r="C186" s="41"/>
      <c r="D186" s="41"/>
    </row>
    <row r="187" spans="1:7">
      <c r="C187" s="182"/>
      <c r="D187" s="182"/>
    </row>
    <row r="188" spans="1:7">
      <c r="B188" s="645" t="s">
        <v>222</v>
      </c>
      <c r="C188" s="646"/>
      <c r="D188" s="646"/>
      <c r="E188" s="646"/>
      <c r="F188" s="646"/>
      <c r="G188" s="646"/>
    </row>
    <row r="189" spans="1:7">
      <c r="C189" s="182"/>
      <c r="D189" s="182"/>
    </row>
    <row r="190" spans="1:7" ht="38.25">
      <c r="B190" s="183" t="s">
        <v>735</v>
      </c>
      <c r="C190" s="184" t="s">
        <v>647</v>
      </c>
      <c r="D190" s="183" t="s">
        <v>293</v>
      </c>
    </row>
    <row r="191" spans="1:7">
      <c r="B191" s="185" t="s">
        <v>189</v>
      </c>
      <c r="C191" s="186">
        <v>0.1187</v>
      </c>
      <c r="D191" s="186">
        <v>0.16200000000000001</v>
      </c>
    </row>
    <row r="192" spans="1:7">
      <c r="B192" s="185" t="s">
        <v>190</v>
      </c>
      <c r="C192" s="186">
        <v>0.50160000000000005</v>
      </c>
      <c r="D192" s="186">
        <v>0.46229999999999999</v>
      </c>
    </row>
    <row r="193" spans="1:7">
      <c r="B193" s="185" t="s">
        <v>294</v>
      </c>
      <c r="C193" s="186">
        <v>0.35170000000000001</v>
      </c>
      <c r="D193" s="186">
        <v>0.36</v>
      </c>
    </row>
    <row r="194" spans="1:7">
      <c r="B194" s="185" t="s">
        <v>295</v>
      </c>
      <c r="C194" s="186">
        <v>2.7300000000000001E-2</v>
      </c>
      <c r="D194" s="186">
        <v>1.4200000000000001E-2</v>
      </c>
    </row>
    <row r="195" spans="1:7">
      <c r="B195" s="185" t="s">
        <v>296</v>
      </c>
      <c r="C195" s="186">
        <v>6.9999999999999999E-4</v>
      </c>
      <c r="D195" s="186">
        <v>1.5E-3</v>
      </c>
    </row>
    <row r="196" spans="1:7">
      <c r="B196" s="185" t="s">
        <v>297</v>
      </c>
      <c r="C196" s="186">
        <v>0</v>
      </c>
      <c r="D196" s="186">
        <v>0</v>
      </c>
    </row>
    <row r="197" spans="1:7">
      <c r="B197" s="179" t="s">
        <v>475</v>
      </c>
      <c r="C197" s="186">
        <f>SUM(C191:C196)</f>
        <v>1</v>
      </c>
      <c r="D197" s="186">
        <f>SUM(D191:D196)</f>
        <v>0.99999999999999989</v>
      </c>
    </row>
    <row r="198" spans="1:7">
      <c r="C198" s="182"/>
      <c r="D198" s="182"/>
    </row>
    <row r="199" spans="1:7">
      <c r="A199" s="5"/>
      <c r="B199" s="87" t="s">
        <v>735</v>
      </c>
      <c r="C199" s="187" t="s">
        <v>661</v>
      </c>
      <c r="D199" s="188"/>
      <c r="E199" s="188"/>
      <c r="F199" s="188"/>
    </row>
    <row r="200" spans="1:7">
      <c r="A200" s="5"/>
      <c r="B200" s="189" t="s">
        <v>662</v>
      </c>
      <c r="C200" s="412">
        <v>0.1103</v>
      </c>
      <c r="D200" s="188"/>
      <c r="E200" s="188"/>
      <c r="F200" s="188"/>
    </row>
    <row r="201" spans="1:7">
      <c r="A201" s="5"/>
      <c r="B201" s="189" t="s">
        <v>663</v>
      </c>
      <c r="C201" s="412">
        <v>0.51470000000000005</v>
      </c>
      <c r="D201" s="188"/>
      <c r="E201" s="188"/>
      <c r="F201" s="188"/>
    </row>
    <row r="202" spans="1:7">
      <c r="A202" s="5"/>
      <c r="B202" s="189" t="s">
        <v>664</v>
      </c>
      <c r="C202" s="412">
        <v>0.35970000000000002</v>
      </c>
      <c r="D202" s="188"/>
      <c r="E202" s="188"/>
      <c r="F202" s="188"/>
    </row>
    <row r="203" spans="1:7" s="8" customFormat="1">
      <c r="A203" s="5"/>
      <c r="B203" s="189" t="s">
        <v>665</v>
      </c>
      <c r="C203" s="412">
        <v>1.4200000000000001E-2</v>
      </c>
      <c r="D203" s="188"/>
      <c r="E203" s="188"/>
      <c r="F203" s="188"/>
      <c r="G203" s="3"/>
    </row>
    <row r="204" spans="1:7">
      <c r="A204" s="5"/>
      <c r="B204" s="189" t="s">
        <v>666</v>
      </c>
      <c r="C204" s="412">
        <v>1.1000000000000001E-3</v>
      </c>
      <c r="D204" s="188"/>
      <c r="E204" s="188"/>
      <c r="F204" s="188"/>
    </row>
    <row r="205" spans="1:7">
      <c r="A205" s="5"/>
      <c r="B205" s="189" t="s">
        <v>667</v>
      </c>
      <c r="C205" s="412">
        <v>0</v>
      </c>
      <c r="D205" s="188"/>
      <c r="E205" s="188"/>
      <c r="F205" s="188"/>
    </row>
    <row r="206" spans="1:7">
      <c r="A206" s="5"/>
      <c r="B206" s="179" t="s">
        <v>475</v>
      </c>
      <c r="C206" s="412">
        <f>SUM(C200:C205)</f>
        <v>1</v>
      </c>
      <c r="D206" s="188"/>
      <c r="E206" s="188"/>
      <c r="F206" s="188"/>
    </row>
    <row r="207" spans="1:7">
      <c r="A207" s="190"/>
      <c r="B207" s="10"/>
      <c r="C207" s="191"/>
      <c r="D207" s="172"/>
      <c r="E207" s="172"/>
      <c r="F207" s="172"/>
      <c r="G207" s="8"/>
    </row>
    <row r="208" spans="1:7">
      <c r="A208" s="5"/>
      <c r="B208" s="87" t="s">
        <v>735</v>
      </c>
      <c r="C208" s="87" t="s">
        <v>186</v>
      </c>
      <c r="D208" s="87" t="s">
        <v>187</v>
      </c>
      <c r="E208" s="87" t="s">
        <v>188</v>
      </c>
    </row>
    <row r="209" spans="1:6">
      <c r="A209" s="5"/>
      <c r="B209" s="185" t="s">
        <v>298</v>
      </c>
      <c r="C209" s="192">
        <v>0.1729</v>
      </c>
      <c r="D209" s="192">
        <v>0.21029999999999999</v>
      </c>
      <c r="E209" s="192">
        <v>0.14019999999999999</v>
      </c>
    </row>
    <row r="210" spans="1:6">
      <c r="A210" s="5"/>
      <c r="B210" s="185" t="s">
        <v>299</v>
      </c>
      <c r="C210" s="192">
        <v>0.50780000000000003</v>
      </c>
      <c r="D210" s="192">
        <v>0.40500000000000003</v>
      </c>
      <c r="E210" s="192">
        <v>0.5343</v>
      </c>
    </row>
    <row r="211" spans="1:6">
      <c r="A211" s="5"/>
      <c r="B211" s="185" t="s">
        <v>300</v>
      </c>
      <c r="C211" s="192">
        <v>0.30840000000000001</v>
      </c>
      <c r="D211" s="192">
        <v>0.34420000000000001</v>
      </c>
      <c r="E211" s="192">
        <v>0.2757</v>
      </c>
    </row>
    <row r="212" spans="1:6" ht="19.5" customHeight="1">
      <c r="A212" s="5"/>
      <c r="B212" s="193" t="s">
        <v>301</v>
      </c>
      <c r="C212" s="192">
        <v>1.09E-2</v>
      </c>
      <c r="D212" s="192">
        <v>4.0500000000000001E-2</v>
      </c>
      <c r="E212" s="192">
        <v>4.9799999999999997E-2</v>
      </c>
    </row>
    <row r="213" spans="1:6" ht="14.25" customHeight="1">
      <c r="A213" s="5"/>
      <c r="B213" s="193" t="s">
        <v>302</v>
      </c>
      <c r="C213" s="192">
        <v>0</v>
      </c>
      <c r="D213" s="192">
        <v>0</v>
      </c>
      <c r="E213" s="192">
        <v>0</v>
      </c>
    </row>
    <row r="214" spans="1:6">
      <c r="A214" s="5"/>
      <c r="B214" s="185" t="s">
        <v>303</v>
      </c>
      <c r="C214" s="192">
        <v>0</v>
      </c>
      <c r="D214" s="192">
        <v>0</v>
      </c>
      <c r="E214" s="192">
        <v>0</v>
      </c>
    </row>
    <row r="215" spans="1:6" ht="22.5" customHeight="1">
      <c r="B215" s="181" t="s">
        <v>475</v>
      </c>
      <c r="C215" s="186">
        <f>SUM(C209:C214)</f>
        <v>1</v>
      </c>
      <c r="D215" s="186">
        <f>SUM(D209:D214)</f>
        <v>1</v>
      </c>
      <c r="E215" s="186">
        <f>SUM(E209:E214)</f>
        <v>0.99999999999999989</v>
      </c>
    </row>
    <row r="216" spans="1:6" ht="49.5" customHeight="1">
      <c r="A216" s="5" t="s">
        <v>430</v>
      </c>
      <c r="B216" s="596" t="s">
        <v>736</v>
      </c>
      <c r="C216" s="504"/>
      <c r="D216" s="504"/>
      <c r="E216" s="504"/>
      <c r="F216" s="504"/>
    </row>
    <row r="217" spans="1:6">
      <c r="A217" s="5"/>
      <c r="B217" s="647" t="s">
        <v>734</v>
      </c>
      <c r="C217" s="647"/>
      <c r="D217" s="647"/>
      <c r="E217" s="194" t="s">
        <v>730</v>
      </c>
      <c r="F217" s="16"/>
    </row>
    <row r="218" spans="1:6" ht="23.25" customHeight="1">
      <c r="A218" s="5"/>
      <c r="B218" s="644" t="s">
        <v>304</v>
      </c>
      <c r="C218" s="644"/>
      <c r="D218" s="644"/>
      <c r="E218" s="195">
        <v>0.3</v>
      </c>
      <c r="F218" s="161"/>
    </row>
    <row r="219" spans="1:6" ht="26.25" customHeight="1">
      <c r="A219" s="5"/>
      <c r="B219" s="593" t="s">
        <v>305</v>
      </c>
      <c r="C219" s="593"/>
      <c r="D219" s="593"/>
      <c r="E219" s="195">
        <v>0.64</v>
      </c>
      <c r="F219" s="161"/>
    </row>
    <row r="220" spans="1:6" ht="25.5" customHeight="1">
      <c r="A220" s="5"/>
      <c r="B220" s="593" t="s">
        <v>306</v>
      </c>
      <c r="C220" s="593"/>
      <c r="D220" s="593"/>
      <c r="E220" s="195">
        <v>0.9</v>
      </c>
      <c r="F220" s="196" t="s">
        <v>356</v>
      </c>
    </row>
    <row r="221" spans="1:6" ht="24.75" customHeight="1">
      <c r="A221" s="5"/>
      <c r="B221" s="593" t="s">
        <v>205</v>
      </c>
      <c r="C221" s="593"/>
      <c r="D221" s="593"/>
      <c r="E221" s="195">
        <v>0.1</v>
      </c>
      <c r="F221" s="196" t="s">
        <v>357</v>
      </c>
    </row>
    <row r="222" spans="1:6" ht="23.25" customHeight="1">
      <c r="A222" s="5"/>
      <c r="B222" s="593" t="s">
        <v>206</v>
      </c>
      <c r="C222" s="593"/>
      <c r="D222" s="593"/>
      <c r="E222" s="195">
        <v>0.02</v>
      </c>
      <c r="F222" s="161"/>
    </row>
    <row r="223" spans="1:6" ht="37.5" customHeight="1">
      <c r="A223" s="5"/>
      <c r="B223" s="505" t="s">
        <v>484</v>
      </c>
      <c r="C223" s="506"/>
      <c r="D223" s="506"/>
      <c r="E223" s="435">
        <v>0.81</v>
      </c>
      <c r="F223" s="197"/>
    </row>
    <row r="224" spans="1:6">
      <c r="F224" s="12"/>
    </row>
    <row r="225" spans="1:7" ht="46.5" customHeight="1">
      <c r="A225" s="5" t="s">
        <v>431</v>
      </c>
      <c r="B225" s="583" t="s">
        <v>511</v>
      </c>
      <c r="C225" s="583"/>
      <c r="D225" s="583"/>
      <c r="E225" s="583"/>
      <c r="F225" s="583"/>
    </row>
    <row r="226" spans="1:7">
      <c r="A226" s="5"/>
      <c r="B226" s="198"/>
      <c r="C226" s="198"/>
      <c r="D226" s="198"/>
      <c r="E226" s="198"/>
      <c r="F226" s="198"/>
    </row>
    <row r="227" spans="1:7">
      <c r="A227" s="5"/>
      <c r="B227" s="648" t="s">
        <v>735</v>
      </c>
      <c r="C227" s="648"/>
      <c r="D227" s="199" t="s">
        <v>730</v>
      </c>
      <c r="E227" s="198"/>
      <c r="F227" s="198"/>
    </row>
    <row r="228" spans="1:7">
      <c r="A228" s="5"/>
      <c r="B228" s="586" t="s">
        <v>669</v>
      </c>
      <c r="C228" s="586"/>
      <c r="D228" s="186">
        <v>2.1100000000000001E-2</v>
      </c>
      <c r="F228" s="161"/>
    </row>
    <row r="229" spans="1:7">
      <c r="A229" s="5"/>
      <c r="B229" s="582" t="s">
        <v>668</v>
      </c>
      <c r="C229" s="582"/>
      <c r="D229" s="186">
        <v>0.21540000000000001</v>
      </c>
      <c r="F229" s="161"/>
    </row>
    <row r="230" spans="1:7">
      <c r="A230" s="5"/>
      <c r="B230" s="582" t="s">
        <v>11</v>
      </c>
      <c r="C230" s="582"/>
      <c r="D230" s="186">
        <v>0.27279999999999999</v>
      </c>
      <c r="F230" s="161"/>
    </row>
    <row r="231" spans="1:7">
      <c r="A231" s="5"/>
      <c r="B231" s="582" t="s">
        <v>12</v>
      </c>
      <c r="C231" s="582"/>
      <c r="D231" s="186">
        <v>0.2412</v>
      </c>
      <c r="F231" s="161"/>
    </row>
    <row r="232" spans="1:7">
      <c r="A232" s="5"/>
      <c r="B232" s="582" t="s">
        <v>13</v>
      </c>
      <c r="C232" s="582"/>
      <c r="D232" s="186">
        <v>0.1578</v>
      </c>
      <c r="F232" s="161"/>
    </row>
    <row r="233" spans="1:7">
      <c r="A233" s="5"/>
      <c r="B233" s="582" t="s">
        <v>14</v>
      </c>
      <c r="C233" s="582"/>
      <c r="D233" s="186">
        <v>8.0500000000000002E-2</v>
      </c>
      <c r="F233" s="161"/>
    </row>
    <row r="234" spans="1:7">
      <c r="A234" s="5"/>
      <c r="B234" s="582" t="s">
        <v>15</v>
      </c>
      <c r="C234" s="582"/>
      <c r="D234" s="186">
        <v>1.0500000000000001E-2</v>
      </c>
      <c r="F234" s="161"/>
    </row>
    <row r="235" spans="1:7" s="8" customFormat="1" ht="31.5" customHeight="1">
      <c r="A235" s="5"/>
      <c r="B235" s="593" t="s">
        <v>207</v>
      </c>
      <c r="C235" s="593"/>
      <c r="D235" s="186">
        <v>6.9999999999999999E-4</v>
      </c>
      <c r="E235" s="3"/>
      <c r="F235" s="161"/>
      <c r="G235" s="3"/>
    </row>
    <row r="236" spans="1:7" s="8" customFormat="1" ht="27" customHeight="1">
      <c r="A236" s="5"/>
      <c r="B236" s="593" t="s">
        <v>208</v>
      </c>
      <c r="C236" s="593"/>
      <c r="D236" s="186">
        <v>0</v>
      </c>
      <c r="E236" s="3"/>
      <c r="F236" s="161"/>
      <c r="G236" s="3"/>
    </row>
    <row r="237" spans="1:7" ht="24.75" customHeight="1">
      <c r="B237" s="651" t="s">
        <v>475</v>
      </c>
      <c r="C237" s="652"/>
      <c r="D237" s="200">
        <f>SUM(D228:D236)</f>
        <v>0.99999999999999989</v>
      </c>
      <c r="F237" s="8"/>
    </row>
    <row r="238" spans="1:7">
      <c r="B238" s="201"/>
      <c r="C238" s="201"/>
      <c r="D238" s="202"/>
      <c r="F238" s="8"/>
    </row>
    <row r="239" spans="1:7" ht="32.25" customHeight="1">
      <c r="A239" s="5" t="s">
        <v>432</v>
      </c>
      <c r="B239" s="555" t="s">
        <v>512</v>
      </c>
      <c r="C239" s="653"/>
      <c r="D239" s="653"/>
      <c r="E239" s="436">
        <v>3.46</v>
      </c>
      <c r="F239" s="203"/>
      <c r="G239" s="8"/>
    </row>
    <row r="240" spans="1:7" ht="30.75" customHeight="1">
      <c r="A240" s="5"/>
      <c r="B240" s="654" t="s">
        <v>545</v>
      </c>
      <c r="C240" s="653"/>
      <c r="D240" s="653"/>
      <c r="E240" s="204">
        <v>0.74029999999999996</v>
      </c>
      <c r="F240" s="161"/>
      <c r="G240" s="8"/>
    </row>
    <row r="241" spans="1:8">
      <c r="F241" s="8"/>
    </row>
    <row r="242" spans="1:8" ht="15.75">
      <c r="B242" s="71" t="s">
        <v>738</v>
      </c>
      <c r="F242" s="8"/>
    </row>
    <row r="243" spans="1:8" ht="15.75">
      <c r="B243" s="71"/>
      <c r="F243" s="8"/>
    </row>
    <row r="244" spans="1:8" s="208" customFormat="1">
      <c r="A244" s="5" t="s">
        <v>433</v>
      </c>
      <c r="B244" s="27" t="s">
        <v>209</v>
      </c>
      <c r="C244" s="3"/>
      <c r="D244" s="3"/>
      <c r="E244" s="3"/>
      <c r="F244" s="8"/>
      <c r="G244" s="3"/>
    </row>
    <row r="245" spans="1:8" s="208" customFormat="1">
      <c r="A245" s="5"/>
      <c r="B245" s="649" t="s">
        <v>1133</v>
      </c>
      <c r="C245" s="649"/>
      <c r="D245" s="649"/>
      <c r="E245" s="649"/>
      <c r="F245" s="649"/>
      <c r="G245" s="3"/>
    </row>
    <row r="246" spans="1:8" s="10" customFormat="1">
      <c r="A246" s="5"/>
      <c r="B246" s="27"/>
      <c r="C246" s="3"/>
      <c r="D246" s="3"/>
      <c r="E246" s="3"/>
      <c r="F246" s="8"/>
      <c r="G246" s="3"/>
    </row>
    <row r="247" spans="1:8" s="10" customFormat="1">
      <c r="A247" s="5"/>
      <c r="B247" s="27"/>
      <c r="C247" s="3"/>
      <c r="D247" s="205" t="s">
        <v>354</v>
      </c>
      <c r="E247" s="205" t="s">
        <v>355</v>
      </c>
      <c r="F247" s="8"/>
      <c r="G247" s="3"/>
    </row>
    <row r="248" spans="1:8" s="10" customFormat="1">
      <c r="A248" s="14"/>
      <c r="B248" s="650" t="s">
        <v>210</v>
      </c>
      <c r="C248" s="650"/>
      <c r="D248" s="399" t="s">
        <v>1163</v>
      </c>
      <c r="E248" s="206"/>
      <c r="F248" s="104"/>
      <c r="G248" s="207"/>
    </row>
    <row r="249" spans="1:8" ht="14.25" customHeight="1">
      <c r="A249" s="14"/>
      <c r="B249" s="209"/>
      <c r="C249" s="209"/>
      <c r="D249" s="409"/>
      <c r="E249" s="209"/>
      <c r="F249" s="209"/>
      <c r="G249" s="207"/>
      <c r="H249" s="135"/>
    </row>
    <row r="250" spans="1:8">
      <c r="A250" s="91"/>
      <c r="B250" s="599" t="s">
        <v>739</v>
      </c>
      <c r="C250" s="599"/>
      <c r="D250" s="416">
        <v>75</v>
      </c>
      <c r="E250" s="211"/>
      <c r="F250" s="97"/>
      <c r="G250" s="151"/>
    </row>
    <row r="251" spans="1:8" ht="27" customHeight="1">
      <c r="A251" s="91"/>
      <c r="B251" s="104"/>
      <c r="C251" s="119"/>
      <c r="D251" s="119"/>
      <c r="E251" s="97"/>
      <c r="F251" s="97"/>
      <c r="G251" s="151"/>
    </row>
    <row r="252" spans="1:8" ht="12.75" customHeight="1">
      <c r="A252" s="91"/>
      <c r="B252" s="104"/>
      <c r="C252" s="119"/>
      <c r="D252" s="205" t="s">
        <v>354</v>
      </c>
      <c r="E252" s="205" t="s">
        <v>355</v>
      </c>
      <c r="F252" s="97"/>
      <c r="G252" s="151"/>
    </row>
    <row r="253" spans="1:8" ht="12.75" customHeight="1">
      <c r="A253" s="5"/>
      <c r="B253" s="533" t="s">
        <v>211</v>
      </c>
      <c r="C253" s="533"/>
      <c r="D253" s="399" t="s">
        <v>1163</v>
      </c>
      <c r="E253" s="206"/>
      <c r="F253" s="17"/>
    </row>
    <row r="254" spans="1:8">
      <c r="A254" s="5"/>
      <c r="B254" s="7"/>
      <c r="C254" s="100"/>
      <c r="D254" s="100"/>
      <c r="F254" s="12"/>
    </row>
    <row r="255" spans="1:8">
      <c r="A255" s="5"/>
      <c r="B255" s="642" t="s">
        <v>16</v>
      </c>
      <c r="C255" s="642"/>
      <c r="D255" s="642"/>
      <c r="E255" s="642"/>
      <c r="F255" s="642"/>
    </row>
    <row r="256" spans="1:8">
      <c r="A256" s="5"/>
      <c r="B256" s="212"/>
      <c r="C256" s="212"/>
      <c r="D256" s="212"/>
      <c r="E256" s="212"/>
      <c r="F256" s="212"/>
    </row>
    <row r="257" spans="1:8" ht="21" customHeight="1">
      <c r="A257" s="399" t="s">
        <v>1163</v>
      </c>
      <c r="B257" s="118" t="s">
        <v>740</v>
      </c>
      <c r="C257" s="213"/>
      <c r="D257" s="100"/>
      <c r="F257" s="12"/>
    </row>
    <row r="258" spans="1:8">
      <c r="A258" s="41"/>
      <c r="B258" s="118" t="s">
        <v>741</v>
      </c>
      <c r="C258" s="213"/>
      <c r="D258" s="100"/>
      <c r="F258" s="12"/>
    </row>
    <row r="259" spans="1:8">
      <c r="A259" s="41"/>
      <c r="B259" s="118" t="s">
        <v>742</v>
      </c>
      <c r="C259" s="213"/>
      <c r="D259" s="100"/>
      <c r="F259" s="12"/>
    </row>
    <row r="260" spans="1:8">
      <c r="A260" s="190"/>
      <c r="B260" s="104"/>
      <c r="C260" s="119"/>
      <c r="D260" s="205" t="s">
        <v>354</v>
      </c>
      <c r="E260" s="205" t="s">
        <v>355</v>
      </c>
      <c r="F260" s="12"/>
    </row>
    <row r="261" spans="1:8" ht="25.5" customHeight="1">
      <c r="A261" s="190"/>
      <c r="B261" s="602" t="s">
        <v>17</v>
      </c>
      <c r="C261" s="643"/>
      <c r="D261" s="399" t="s">
        <v>1163</v>
      </c>
      <c r="E261" s="206"/>
      <c r="F261" s="12"/>
      <c r="H261" s="135"/>
    </row>
    <row r="262" spans="1:8">
      <c r="B262" s="7"/>
      <c r="C262" s="100"/>
      <c r="D262" s="100"/>
      <c r="F262" s="12"/>
    </row>
    <row r="263" spans="1:8">
      <c r="A263" s="5" t="s">
        <v>434</v>
      </c>
      <c r="B263" s="27" t="s">
        <v>212</v>
      </c>
      <c r="F263" s="8"/>
    </row>
    <row r="264" spans="1:8">
      <c r="A264" s="5"/>
      <c r="B264" s="104"/>
      <c r="C264" s="119"/>
      <c r="D264" s="205" t="s">
        <v>354</v>
      </c>
      <c r="E264" s="205" t="s">
        <v>355</v>
      </c>
      <c r="F264" s="23"/>
      <c r="G264" s="135"/>
    </row>
    <row r="265" spans="1:8">
      <c r="A265" s="5"/>
      <c r="B265" s="533" t="s">
        <v>213</v>
      </c>
      <c r="C265" s="555"/>
      <c r="D265" s="399" t="s">
        <v>1163</v>
      </c>
      <c r="E265" s="206"/>
      <c r="F265" s="12"/>
    </row>
    <row r="266" spans="1:8">
      <c r="A266" s="5"/>
      <c r="B266" s="214"/>
      <c r="C266" s="215"/>
      <c r="F266" s="8"/>
    </row>
    <row r="267" spans="1:8">
      <c r="A267" s="5"/>
      <c r="B267" s="216"/>
      <c r="C267" s="217" t="s">
        <v>743</v>
      </c>
      <c r="F267" s="8"/>
    </row>
    <row r="268" spans="1:8" ht="19.5" customHeight="1">
      <c r="A268" s="5"/>
      <c r="B268" s="218" t="s">
        <v>744</v>
      </c>
      <c r="C268" s="219">
        <v>44712</v>
      </c>
      <c r="F268" s="8"/>
    </row>
    <row r="269" spans="1:8" ht="21.75" customHeight="1">
      <c r="A269" s="5"/>
      <c r="B269" s="218" t="s">
        <v>348</v>
      </c>
      <c r="C269" s="219">
        <v>44866</v>
      </c>
      <c r="F269" s="8"/>
      <c r="H269" s="135"/>
    </row>
    <row r="270" spans="1:8" ht="14.25" customHeight="1">
      <c r="A270" s="5"/>
      <c r="B270" s="214"/>
      <c r="C270" s="215"/>
      <c r="F270" s="8"/>
    </row>
    <row r="271" spans="1:8">
      <c r="B271" s="220"/>
      <c r="C271" s="208"/>
      <c r="D271" s="208"/>
      <c r="F271" s="8"/>
    </row>
    <row r="272" spans="1:8">
      <c r="A272" s="5"/>
      <c r="B272" s="587"/>
      <c r="C272" s="588"/>
      <c r="D272" s="588"/>
      <c r="E272" s="98" t="s">
        <v>354</v>
      </c>
      <c r="F272" s="98" t="s">
        <v>355</v>
      </c>
      <c r="G272" s="135"/>
    </row>
    <row r="273" spans="1:6" ht="12.75" customHeight="1">
      <c r="A273" s="5" t="s">
        <v>435</v>
      </c>
      <c r="B273" s="602" t="s">
        <v>18</v>
      </c>
      <c r="C273" s="602"/>
      <c r="D273" s="602"/>
      <c r="E273" s="399" t="s">
        <v>1163</v>
      </c>
      <c r="F273" s="41"/>
    </row>
    <row r="274" spans="1:6">
      <c r="F274" s="8"/>
    </row>
    <row r="275" spans="1:6">
      <c r="A275" s="5" t="s">
        <v>436</v>
      </c>
      <c r="B275" s="128" t="s">
        <v>546</v>
      </c>
      <c r="F275" s="8"/>
    </row>
    <row r="276" spans="1:6">
      <c r="A276" s="5"/>
      <c r="B276" s="128"/>
      <c r="F276" s="8"/>
    </row>
    <row r="277" spans="1:6" ht="25.5">
      <c r="A277" s="399" t="s">
        <v>1163</v>
      </c>
      <c r="B277" s="11" t="s">
        <v>547</v>
      </c>
      <c r="C277" s="162"/>
      <c r="D277" s="8"/>
      <c r="E277" s="8"/>
      <c r="F277" s="8"/>
    </row>
    <row r="278" spans="1:6">
      <c r="A278" s="41"/>
      <c r="B278" s="221" t="s">
        <v>548</v>
      </c>
      <c r="C278" s="222"/>
      <c r="D278" s="8"/>
      <c r="E278" s="8"/>
      <c r="F278" s="8"/>
    </row>
    <row r="279" spans="1:6" ht="12.75" customHeight="1">
      <c r="A279" s="41"/>
      <c r="B279" s="221" t="s">
        <v>549</v>
      </c>
      <c r="C279" s="223"/>
      <c r="D279" s="8"/>
      <c r="E279" s="8"/>
      <c r="F279" s="8"/>
    </row>
    <row r="280" spans="1:6">
      <c r="B280" s="8"/>
      <c r="C280" s="8"/>
      <c r="D280" s="8"/>
      <c r="E280" s="8"/>
      <c r="F280" s="8"/>
    </row>
    <row r="281" spans="1:6">
      <c r="A281" s="5" t="s">
        <v>437</v>
      </c>
      <c r="B281" s="27" t="s">
        <v>485</v>
      </c>
      <c r="F281" s="8"/>
    </row>
    <row r="282" spans="1:6">
      <c r="A282" s="5"/>
      <c r="B282" s="224"/>
      <c r="C282" s="215"/>
      <c r="D282" s="8"/>
      <c r="F282" s="8"/>
    </row>
    <row r="283" spans="1:6">
      <c r="A283" s="41"/>
      <c r="B283" s="11" t="s">
        <v>745</v>
      </c>
      <c r="C283" s="162"/>
      <c r="D283" s="8"/>
      <c r="E283" s="8"/>
      <c r="F283" s="8"/>
    </row>
    <row r="284" spans="1:6">
      <c r="A284" s="399" t="s">
        <v>1163</v>
      </c>
      <c r="B284" s="221" t="s">
        <v>746</v>
      </c>
      <c r="C284" s="222"/>
      <c r="D284" s="8"/>
      <c r="E284" s="8"/>
      <c r="F284" s="8"/>
    </row>
    <row r="285" spans="1:6">
      <c r="A285" s="41"/>
      <c r="B285" s="221" t="s">
        <v>747</v>
      </c>
      <c r="C285" s="223"/>
      <c r="D285" s="25" t="s">
        <v>748</v>
      </c>
      <c r="E285" s="8"/>
      <c r="F285" s="8"/>
    </row>
    <row r="286" spans="1:6">
      <c r="A286" s="41"/>
      <c r="B286" s="221" t="s">
        <v>199</v>
      </c>
      <c r="C286" s="223"/>
      <c r="D286" s="8"/>
      <c r="E286" s="8"/>
      <c r="F286" s="8"/>
    </row>
    <row r="287" spans="1:6">
      <c r="A287" s="5"/>
      <c r="B287" s="598"/>
      <c r="C287" s="588"/>
      <c r="D287" s="215"/>
      <c r="F287" s="8"/>
    </row>
    <row r="288" spans="1:6">
      <c r="A288" s="5"/>
      <c r="B288" s="209" t="s">
        <v>749</v>
      </c>
      <c r="C288" s="162"/>
      <c r="D288" s="225"/>
      <c r="F288" s="8"/>
    </row>
    <row r="289" spans="1:6">
      <c r="A289" s="5"/>
      <c r="B289" s="104" t="s">
        <v>750</v>
      </c>
      <c r="C289" s="162"/>
      <c r="D289" s="8"/>
      <c r="F289" s="8"/>
    </row>
    <row r="290" spans="1:6">
      <c r="A290" s="5"/>
      <c r="B290" s="104"/>
      <c r="C290" s="8"/>
      <c r="D290" s="8"/>
      <c r="F290" s="8"/>
    </row>
    <row r="291" spans="1:6">
      <c r="A291" s="5"/>
      <c r="B291" s="209" t="s">
        <v>19</v>
      </c>
      <c r="C291" s="226"/>
      <c r="D291" s="8"/>
      <c r="F291" s="8"/>
    </row>
    <row r="292" spans="1:6">
      <c r="A292" s="5"/>
      <c r="B292" s="209"/>
      <c r="C292" s="226"/>
      <c r="D292" s="8"/>
      <c r="F292" s="8"/>
    </row>
    <row r="293" spans="1:6">
      <c r="A293" s="41"/>
      <c r="B293" s="158" t="s">
        <v>751</v>
      </c>
      <c r="C293" s="226"/>
      <c r="D293" s="8"/>
      <c r="F293" s="8"/>
    </row>
    <row r="294" spans="1:6">
      <c r="A294" s="41"/>
      <c r="B294" s="158" t="s">
        <v>752</v>
      </c>
      <c r="C294" s="226"/>
      <c r="D294" s="8"/>
      <c r="F294" s="8"/>
    </row>
    <row r="295" spans="1:6" ht="26.25" customHeight="1">
      <c r="A295" s="399" t="s">
        <v>1163</v>
      </c>
      <c r="B295" s="158" t="s">
        <v>355</v>
      </c>
      <c r="C295" s="226"/>
      <c r="D295" s="8"/>
      <c r="E295" s="8"/>
      <c r="F295" s="8"/>
    </row>
    <row r="296" spans="1:6">
      <c r="F296" s="8"/>
    </row>
    <row r="297" spans="1:6">
      <c r="A297" s="5" t="s">
        <v>438</v>
      </c>
      <c r="B297" s="27" t="s">
        <v>214</v>
      </c>
      <c r="F297" s="8"/>
    </row>
    <row r="298" spans="1:6">
      <c r="A298" s="5"/>
      <c r="B298" s="587"/>
      <c r="C298" s="588"/>
      <c r="D298" s="588"/>
      <c r="E298" s="227" t="s">
        <v>354</v>
      </c>
      <c r="F298" s="227" t="s">
        <v>355</v>
      </c>
    </row>
    <row r="299" spans="1:6">
      <c r="A299" s="5"/>
      <c r="B299" s="533" t="s">
        <v>215</v>
      </c>
      <c r="C299" s="533"/>
      <c r="D299" s="555"/>
      <c r="E299" s="399" t="s">
        <v>1163</v>
      </c>
    </row>
    <row r="300" spans="1:6" ht="38.25" customHeight="1">
      <c r="A300" s="5"/>
      <c r="B300" s="589" t="s">
        <v>216</v>
      </c>
      <c r="C300" s="589"/>
      <c r="D300" s="448" t="s">
        <v>1176</v>
      </c>
      <c r="F300" s="12"/>
    </row>
    <row r="301" spans="1:6" ht="17.25" customHeight="1">
      <c r="F301" s="8"/>
    </row>
    <row r="302" spans="1:6">
      <c r="A302" s="5" t="s">
        <v>439</v>
      </c>
      <c r="B302" s="27" t="s">
        <v>217</v>
      </c>
      <c r="F302" s="8"/>
    </row>
    <row r="303" spans="1:6">
      <c r="A303" s="5"/>
      <c r="B303" s="587"/>
      <c r="C303" s="588"/>
      <c r="D303" s="588"/>
      <c r="E303" s="119" t="s">
        <v>354</v>
      </c>
      <c r="F303" s="119" t="s">
        <v>355</v>
      </c>
    </row>
    <row r="304" spans="1:6">
      <c r="A304" s="5"/>
      <c r="B304" s="533" t="s">
        <v>577</v>
      </c>
      <c r="C304" s="533"/>
      <c r="D304" s="555"/>
      <c r="E304" s="41"/>
      <c r="F304" s="399" t="s">
        <v>1163</v>
      </c>
    </row>
    <row r="305" spans="1:6">
      <c r="F305" s="8"/>
    </row>
    <row r="306" spans="1:6">
      <c r="A306" s="5" t="s">
        <v>440</v>
      </c>
      <c r="B306" s="228" t="s">
        <v>753</v>
      </c>
      <c r="C306" s="209"/>
      <c r="D306" s="229"/>
      <c r="E306" s="230"/>
      <c r="F306" s="231"/>
    </row>
    <row r="307" spans="1:6">
      <c r="F307" s="8"/>
    </row>
    <row r="308" spans="1:6" ht="65.25" customHeight="1">
      <c r="B308" s="71" t="s">
        <v>754</v>
      </c>
      <c r="F308" s="8"/>
    </row>
    <row r="309" spans="1:6" ht="15.75">
      <c r="B309" s="71"/>
      <c r="F309" s="8"/>
    </row>
    <row r="310" spans="1:6">
      <c r="A310" s="5" t="s">
        <v>441</v>
      </c>
      <c r="B310" s="27" t="s">
        <v>358</v>
      </c>
      <c r="F310" s="8"/>
    </row>
    <row r="311" spans="1:6">
      <c r="A311" s="5"/>
      <c r="B311" s="587"/>
      <c r="C311" s="588"/>
      <c r="D311" s="588"/>
      <c r="E311" s="227" t="s">
        <v>354</v>
      </c>
      <c r="F311" s="227" t="s">
        <v>355</v>
      </c>
    </row>
    <row r="312" spans="1:6">
      <c r="A312" s="5"/>
      <c r="B312" s="533" t="s">
        <v>359</v>
      </c>
      <c r="C312" s="533"/>
      <c r="D312" s="555"/>
      <c r="E312" s="41"/>
      <c r="F312" s="399" t="s">
        <v>1163</v>
      </c>
    </row>
    <row r="313" spans="1:6">
      <c r="A313" s="5"/>
      <c r="B313" s="533" t="s">
        <v>360</v>
      </c>
      <c r="C313" s="533"/>
      <c r="D313" s="533"/>
      <c r="E313" s="100"/>
      <c r="F313" s="100"/>
    </row>
    <row r="314" spans="1:6">
      <c r="A314" s="5"/>
      <c r="B314" s="590" t="s">
        <v>361</v>
      </c>
      <c r="C314" s="591"/>
      <c r="D314" s="592"/>
      <c r="E314" s="232"/>
      <c r="F314" s="100"/>
    </row>
    <row r="315" spans="1:6">
      <c r="A315" s="5"/>
      <c r="B315" s="590" t="s">
        <v>362</v>
      </c>
      <c r="C315" s="591"/>
      <c r="D315" s="592"/>
      <c r="E315" s="232"/>
      <c r="F315" s="100"/>
    </row>
    <row r="316" spans="1:6">
      <c r="A316" s="5"/>
      <c r="B316" s="590" t="s">
        <v>363</v>
      </c>
      <c r="C316" s="591"/>
      <c r="D316" s="592"/>
      <c r="E316" s="232"/>
      <c r="F316" s="100"/>
    </row>
    <row r="317" spans="1:6">
      <c r="A317" s="5"/>
      <c r="B317" s="590" t="s">
        <v>364</v>
      </c>
      <c r="C317" s="591"/>
      <c r="D317" s="592"/>
      <c r="E317" s="232"/>
      <c r="F317" s="100"/>
    </row>
    <row r="318" spans="1:6" ht="12.75" customHeight="1">
      <c r="A318" s="5"/>
      <c r="B318" s="7"/>
      <c r="C318" s="7"/>
      <c r="D318" s="7"/>
      <c r="E318" s="215"/>
      <c r="F318" s="100"/>
    </row>
    <row r="319" spans="1:6">
      <c r="A319" s="5"/>
      <c r="B319" s="602" t="s">
        <v>1096</v>
      </c>
      <c r="C319" s="602"/>
      <c r="D319" s="602"/>
      <c r="E319" s="100"/>
      <c r="F319" s="100"/>
    </row>
    <row r="320" spans="1:6">
      <c r="A320" s="5"/>
      <c r="B320" s="533" t="s">
        <v>365</v>
      </c>
      <c r="C320" s="533"/>
      <c r="D320" s="533"/>
      <c r="E320" s="232"/>
      <c r="F320" s="100"/>
    </row>
    <row r="321" spans="1:7">
      <c r="A321" s="5"/>
      <c r="B321" s="533" t="s">
        <v>366</v>
      </c>
      <c r="C321" s="533"/>
      <c r="D321" s="533"/>
      <c r="E321" s="232"/>
      <c r="F321" s="100"/>
    </row>
    <row r="322" spans="1:7">
      <c r="A322" s="5"/>
      <c r="B322" s="533" t="s">
        <v>367</v>
      </c>
      <c r="C322" s="533"/>
      <c r="D322" s="533"/>
      <c r="E322" s="533"/>
      <c r="F322" s="533"/>
    </row>
    <row r="323" spans="1:7">
      <c r="A323" s="5"/>
      <c r="B323" s="600"/>
      <c r="C323" s="600"/>
      <c r="D323" s="600"/>
      <c r="E323" s="600"/>
      <c r="F323" s="600"/>
    </row>
    <row r="324" spans="1:7" ht="45" customHeight="1">
      <c r="F324" s="8"/>
    </row>
    <row r="325" spans="1:7">
      <c r="F325" s="8"/>
    </row>
    <row r="326" spans="1:7">
      <c r="A326" s="5" t="s">
        <v>442</v>
      </c>
      <c r="B326" s="27" t="s">
        <v>218</v>
      </c>
      <c r="F326" s="8"/>
    </row>
    <row r="327" spans="1:7">
      <c r="A327" s="5"/>
      <c r="B327" s="587"/>
      <c r="C327" s="588"/>
      <c r="D327" s="588"/>
      <c r="E327" s="227" t="s">
        <v>354</v>
      </c>
      <c r="F327" s="227" t="s">
        <v>355</v>
      </c>
    </row>
    <row r="328" spans="1:7">
      <c r="A328" s="5"/>
      <c r="B328" s="533" t="s">
        <v>755</v>
      </c>
      <c r="C328" s="533"/>
      <c r="D328" s="555"/>
      <c r="E328" s="41"/>
      <c r="F328" s="399" t="s">
        <v>1163</v>
      </c>
    </row>
    <row r="329" spans="1:7" ht="18.75" customHeight="1">
      <c r="A329" s="5"/>
      <c r="B329" s="594" t="s">
        <v>360</v>
      </c>
      <c r="C329" s="594"/>
      <c r="D329" s="594"/>
      <c r="E329" s="100"/>
    </row>
    <row r="330" spans="1:7" ht="27" customHeight="1">
      <c r="A330" s="5"/>
      <c r="B330" s="601" t="s">
        <v>368</v>
      </c>
      <c r="C330" s="601"/>
      <c r="D330" s="232"/>
      <c r="E330" s="215"/>
    </row>
    <row r="331" spans="1:7">
      <c r="A331" s="5"/>
      <c r="B331" s="601" t="s">
        <v>369</v>
      </c>
      <c r="C331" s="601"/>
      <c r="D331" s="232"/>
      <c r="E331" s="215"/>
    </row>
    <row r="332" spans="1:7">
      <c r="F332" s="8"/>
    </row>
    <row r="333" spans="1:7">
      <c r="E333" s="227" t="s">
        <v>354</v>
      </c>
      <c r="F333" s="227" t="s">
        <v>355</v>
      </c>
    </row>
    <row r="334" spans="1:7">
      <c r="A334" s="5"/>
      <c r="B334" s="595" t="s">
        <v>20</v>
      </c>
      <c r="C334" s="595"/>
      <c r="D334" s="595"/>
      <c r="E334" s="41"/>
      <c r="F334" s="41"/>
      <c r="G334" s="233"/>
    </row>
    <row r="335" spans="1:7"/>
    <row r="336" spans="1:7"/>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53:C253"/>
    <mergeCell ref="B255:F255"/>
    <mergeCell ref="B261:C261"/>
    <mergeCell ref="B231:C231"/>
    <mergeCell ref="B232:C232"/>
    <mergeCell ref="B218:D218"/>
    <mergeCell ref="B219:D219"/>
    <mergeCell ref="B220:D220"/>
    <mergeCell ref="B221:D221"/>
    <mergeCell ref="B222:D222"/>
    <mergeCell ref="B225:F225"/>
    <mergeCell ref="B175:G177"/>
    <mergeCell ref="B188:G188"/>
    <mergeCell ref="B217:D217"/>
    <mergeCell ref="B223:D223"/>
    <mergeCell ref="B227:C227"/>
    <mergeCell ref="B245:F245"/>
    <mergeCell ref="B248:C248"/>
    <mergeCell ref="B237:C237"/>
    <mergeCell ref="B239:D239"/>
    <mergeCell ref="B240:D240"/>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28:D328"/>
    <mergeCell ref="B329:D329"/>
    <mergeCell ref="B321:D321"/>
    <mergeCell ref="B316:D316"/>
    <mergeCell ref="B317:D317"/>
    <mergeCell ref="B334:D334"/>
    <mergeCell ref="B216:F216"/>
    <mergeCell ref="B161:F161"/>
    <mergeCell ref="B327:D327"/>
    <mergeCell ref="B287:C287"/>
    <mergeCell ref="B250:C250"/>
    <mergeCell ref="B164:F164"/>
    <mergeCell ref="B165:F165"/>
    <mergeCell ref="B265:C265"/>
    <mergeCell ref="B322:F322"/>
    <mergeCell ref="B323:F323"/>
    <mergeCell ref="B330:C330"/>
    <mergeCell ref="B331:C331"/>
    <mergeCell ref="B319:D319"/>
    <mergeCell ref="B320:D320"/>
    <mergeCell ref="B312:D312"/>
    <mergeCell ref="B313:D313"/>
    <mergeCell ref="B272:D272"/>
    <mergeCell ref="B273:D273"/>
    <mergeCell ref="B298:D298"/>
    <mergeCell ref="B299:D299"/>
    <mergeCell ref="B300:C300"/>
    <mergeCell ref="B303:D303"/>
    <mergeCell ref="B304:D304"/>
    <mergeCell ref="B314:D314"/>
    <mergeCell ref="B315:D315"/>
    <mergeCell ref="B311:D311"/>
    <mergeCell ref="B233:C233"/>
    <mergeCell ref="B234:C234"/>
    <mergeCell ref="B236:C236"/>
    <mergeCell ref="B235:C235"/>
    <mergeCell ref="B229:C229"/>
    <mergeCell ref="B230:C230"/>
    <mergeCell ref="B166:F166"/>
    <mergeCell ref="B167:F167"/>
    <mergeCell ref="B168:F168"/>
    <mergeCell ref="B169:F169"/>
    <mergeCell ref="B163:F163"/>
    <mergeCell ref="B228:C228"/>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66" fitToWidth="0" fitToHeight="0" orientation="portrait" r:id="rId1"/>
  <headerFooter alignWithMargins="0">
    <oddHeader>&amp;LCommon Data Set 2021-2022</oddHeader>
    <oddFooter>&amp;LCDS-C&amp;C
&amp;RPage &amp;P</oddFooter>
  </headerFooter>
  <rowBreaks count="5" manualBreakCount="5">
    <brk id="53" max="16383" man="1"/>
    <brk id="101" max="16383" man="1"/>
    <brk id="159" max="16383" man="1"/>
    <brk id="215" max="16383" man="1"/>
    <brk id="27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uler="0" zoomScaleNormal="100" zoomScalePageLayoutView="80" workbookViewId="0">
      <selection activeCell="A2" sqref="A2"/>
    </sheetView>
  </sheetViews>
  <sheetFormatPr defaultColWidth="0" defaultRowHeight="12.75" zeroHeight="1"/>
  <cols>
    <col min="1" max="1" width="8" style="4" customWidth="1"/>
    <col min="2" max="2" width="22.85546875" style="3" customWidth="1"/>
    <col min="3" max="7" width="12.85546875" style="3" customWidth="1"/>
    <col min="8" max="8" width="9.140625" style="3" customWidth="1"/>
    <col min="9" max="16384" width="0" style="3" hidden="1"/>
  </cols>
  <sheetData>
    <row r="1" spans="1:7" ht="18">
      <c r="A1" s="503" t="s">
        <v>370</v>
      </c>
      <c r="B1" s="503"/>
      <c r="C1" s="503"/>
      <c r="D1" s="503"/>
      <c r="E1" s="503"/>
      <c r="F1" s="503"/>
      <c r="G1" s="503"/>
    </row>
    <row r="2" spans="1:7"/>
    <row r="3" spans="1:7" ht="15.75">
      <c r="B3" s="71" t="s">
        <v>913</v>
      </c>
    </row>
    <row r="4" spans="1:7">
      <c r="B4" s="587"/>
      <c r="C4" s="588"/>
      <c r="D4" s="588"/>
      <c r="E4" s="119" t="s">
        <v>354</v>
      </c>
      <c r="F4" s="119" t="s">
        <v>355</v>
      </c>
      <c r="G4" s="12"/>
    </row>
    <row r="5" spans="1:7" ht="26.25" customHeight="1">
      <c r="A5" s="5" t="s">
        <v>45</v>
      </c>
      <c r="B5" s="533" t="s">
        <v>756</v>
      </c>
      <c r="C5" s="533"/>
      <c r="D5" s="555"/>
      <c r="E5" s="437" t="s">
        <v>1163</v>
      </c>
      <c r="F5" s="41"/>
      <c r="G5" s="109"/>
    </row>
    <row r="6" spans="1:7" ht="41.25" customHeight="1">
      <c r="A6" s="5"/>
      <c r="B6" s="533" t="s">
        <v>757</v>
      </c>
      <c r="C6" s="533"/>
      <c r="D6" s="555"/>
      <c r="E6" s="437" t="s">
        <v>1163</v>
      </c>
      <c r="F6" s="41"/>
      <c r="G6" s="8"/>
    </row>
    <row r="7" spans="1:7">
      <c r="B7" s="7"/>
      <c r="C7" s="7"/>
      <c r="D7" s="7"/>
      <c r="E7" s="100"/>
      <c r="F7" s="100"/>
      <c r="G7" s="8"/>
    </row>
    <row r="8" spans="1:7" ht="29.25" customHeight="1">
      <c r="A8" s="190" t="s">
        <v>46</v>
      </c>
      <c r="B8" s="628" t="s">
        <v>1097</v>
      </c>
      <c r="C8" s="628"/>
      <c r="D8" s="628"/>
      <c r="E8" s="628"/>
      <c r="F8" s="628"/>
      <c r="G8" s="628"/>
    </row>
    <row r="9" spans="1:7" ht="25.5">
      <c r="A9" s="5"/>
      <c r="B9" s="234"/>
      <c r="C9" s="184" t="s">
        <v>371</v>
      </c>
      <c r="D9" s="184" t="s">
        <v>191</v>
      </c>
      <c r="E9" s="184" t="s">
        <v>192</v>
      </c>
      <c r="F9" s="235"/>
    </row>
    <row r="10" spans="1:7">
      <c r="A10" s="5"/>
      <c r="B10" s="236" t="s">
        <v>171</v>
      </c>
      <c r="C10" s="237">
        <v>3875</v>
      </c>
      <c r="D10" s="237">
        <v>3378</v>
      </c>
      <c r="E10" s="237">
        <v>2194</v>
      </c>
      <c r="F10" s="238"/>
    </row>
    <row r="11" spans="1:7">
      <c r="A11" s="5"/>
      <c r="B11" s="236" t="s">
        <v>172</v>
      </c>
      <c r="C11" s="237">
        <v>4525</v>
      </c>
      <c r="D11" s="237">
        <v>4066</v>
      </c>
      <c r="E11" s="237">
        <v>2513</v>
      </c>
      <c r="F11" s="238"/>
    </row>
    <row r="12" spans="1:7">
      <c r="A12" s="5"/>
      <c r="B12" s="239" t="s">
        <v>193</v>
      </c>
      <c r="C12" s="240">
        <f>SUM(C10:C11)</f>
        <v>8400</v>
      </c>
      <c r="D12" s="240">
        <f>SUM(D10:D11)</f>
        <v>7444</v>
      </c>
      <c r="E12" s="240">
        <f>SUM(E10:E11)</f>
        <v>4707</v>
      </c>
      <c r="F12" s="238"/>
    </row>
    <row r="13" spans="1:7"/>
    <row r="14" spans="1:7" ht="15.75">
      <c r="B14" s="105" t="s">
        <v>758</v>
      </c>
      <c r="C14" s="4"/>
      <c r="D14" s="230"/>
    </row>
    <row r="15" spans="1:7">
      <c r="A15" s="5" t="s">
        <v>47</v>
      </c>
      <c r="B15" s="617" t="s">
        <v>194</v>
      </c>
      <c r="C15" s="617"/>
      <c r="D15" s="617"/>
    </row>
    <row r="16" spans="1:7">
      <c r="A16" s="5"/>
      <c r="B16" s="4"/>
      <c r="C16" s="4"/>
      <c r="D16" s="4"/>
    </row>
    <row r="17" spans="1:7" ht="15">
      <c r="A17" s="388" t="s">
        <v>1150</v>
      </c>
      <c r="B17" s="241" t="s">
        <v>195</v>
      </c>
      <c r="C17" s="242"/>
    </row>
    <row r="18" spans="1:7" ht="15">
      <c r="A18" s="414"/>
      <c r="B18" s="241" t="s">
        <v>50</v>
      </c>
      <c r="C18" s="242"/>
    </row>
    <row r="19" spans="1:7" ht="15">
      <c r="A19" s="388" t="s">
        <v>1150</v>
      </c>
      <c r="B19" s="241" t="s">
        <v>196</v>
      </c>
      <c r="C19" s="242"/>
    </row>
    <row r="20" spans="1:7" ht="15">
      <c r="A20" s="388" t="s">
        <v>1150</v>
      </c>
      <c r="B20" s="241" t="s">
        <v>197</v>
      </c>
      <c r="C20" s="242"/>
    </row>
    <row r="21" spans="1:7" ht="12.75" customHeight="1">
      <c r="A21" s="5"/>
      <c r="B21" s="587"/>
      <c r="C21" s="588"/>
      <c r="D21" s="588"/>
      <c r="E21" s="119" t="s">
        <v>354</v>
      </c>
      <c r="F21" s="119" t="s">
        <v>355</v>
      </c>
      <c r="G21" s="12"/>
    </row>
    <row r="22" spans="1:7" ht="40.5" customHeight="1">
      <c r="A22" s="5" t="s">
        <v>48</v>
      </c>
      <c r="B22" s="533" t="s">
        <v>198</v>
      </c>
      <c r="C22" s="533"/>
      <c r="D22" s="555"/>
      <c r="E22" s="438" t="s">
        <v>1150</v>
      </c>
      <c r="F22" s="41"/>
      <c r="G22" s="12"/>
    </row>
    <row r="23" spans="1:7" ht="24.75" customHeight="1">
      <c r="A23" s="5"/>
      <c r="B23" s="594" t="s">
        <v>51</v>
      </c>
      <c r="C23" s="594"/>
      <c r="D23" s="594"/>
      <c r="E23" s="439" t="s">
        <v>1167</v>
      </c>
      <c r="F23" s="100"/>
      <c r="G23" s="12"/>
    </row>
    <row r="24" spans="1:7"/>
    <row r="25" spans="1:7">
      <c r="A25" s="5" t="s">
        <v>49</v>
      </c>
      <c r="B25" s="679" t="s">
        <v>337</v>
      </c>
      <c r="C25" s="679"/>
      <c r="D25" s="679"/>
      <c r="E25" s="679"/>
      <c r="F25" s="23"/>
    </row>
    <row r="26" spans="1:7">
      <c r="A26" s="5"/>
      <c r="B26" s="380"/>
      <c r="C26" s="380"/>
      <c r="D26" s="380"/>
      <c r="E26" s="380"/>
      <c r="F26" s="243"/>
    </row>
    <row r="27" spans="1:7" ht="22.5">
      <c r="A27" s="5"/>
      <c r="B27" s="244"/>
      <c r="C27" s="245" t="s">
        <v>338</v>
      </c>
      <c r="D27" s="379" t="s">
        <v>339</v>
      </c>
      <c r="E27" s="379" t="s">
        <v>340</v>
      </c>
      <c r="F27" s="245" t="s">
        <v>341</v>
      </c>
      <c r="G27" s="245" t="s">
        <v>342</v>
      </c>
    </row>
    <row r="28" spans="1:7">
      <c r="A28" s="5"/>
      <c r="B28" s="9" t="s">
        <v>343</v>
      </c>
      <c r="C28" s="402"/>
      <c r="D28" s="402"/>
      <c r="E28" s="403"/>
      <c r="F28" s="399" t="s">
        <v>1163</v>
      </c>
      <c r="G28" s="403"/>
    </row>
    <row r="29" spans="1:7">
      <c r="A29" s="5"/>
      <c r="B29" s="9" t="s">
        <v>344</v>
      </c>
      <c r="C29" s="399" t="s">
        <v>1163</v>
      </c>
      <c r="D29" s="403"/>
      <c r="E29" s="403"/>
      <c r="F29" s="403"/>
      <c r="G29" s="403"/>
    </row>
    <row r="30" spans="1:7" ht="25.5">
      <c r="A30" s="5"/>
      <c r="B30" s="9" t="s">
        <v>345</v>
      </c>
      <c r="C30" s="403"/>
      <c r="D30" s="403"/>
      <c r="E30" s="403"/>
      <c r="F30" s="403"/>
      <c r="G30" s="399" t="s">
        <v>1163</v>
      </c>
    </row>
    <row r="31" spans="1:7">
      <c r="A31" s="5"/>
      <c r="B31" s="9" t="s">
        <v>621</v>
      </c>
      <c r="C31" s="403"/>
      <c r="D31" s="403"/>
      <c r="E31" s="403"/>
      <c r="F31" s="403"/>
      <c r="G31" s="399" t="s">
        <v>1163</v>
      </c>
    </row>
    <row r="32" spans="1:7">
      <c r="A32" s="5"/>
      <c r="B32" s="9" t="s">
        <v>619</v>
      </c>
      <c r="C32" s="403"/>
      <c r="D32" s="403"/>
      <c r="E32" s="403"/>
      <c r="F32" s="403"/>
      <c r="G32" s="399" t="s">
        <v>1163</v>
      </c>
    </row>
    <row r="33" spans="1:7" ht="40.5" customHeight="1">
      <c r="A33" s="5"/>
      <c r="B33" s="9" t="s">
        <v>346</v>
      </c>
      <c r="C33" s="399" t="s">
        <v>1163</v>
      </c>
      <c r="D33" s="403"/>
      <c r="E33" s="403"/>
      <c r="F33" s="403"/>
      <c r="G33" s="403"/>
    </row>
    <row r="34" spans="1:7"/>
    <row r="35" spans="1:7" ht="27" customHeight="1">
      <c r="A35" s="5" t="s">
        <v>53</v>
      </c>
      <c r="B35" s="533" t="s">
        <v>52</v>
      </c>
      <c r="C35" s="533"/>
      <c r="D35" s="533"/>
      <c r="E35" s="413" t="s">
        <v>1168</v>
      </c>
      <c r="G35" s="12"/>
    </row>
    <row r="36" spans="1:7"/>
    <row r="37" spans="1:7" ht="26.25" customHeight="1">
      <c r="A37" s="5" t="s">
        <v>54</v>
      </c>
      <c r="B37" s="533" t="s">
        <v>759</v>
      </c>
      <c r="C37" s="533"/>
      <c r="D37" s="533"/>
      <c r="E37" s="673" t="s">
        <v>1169</v>
      </c>
      <c r="F37" s="674"/>
      <c r="G37" s="12"/>
    </row>
    <row r="38" spans="1:7"/>
    <row r="39" spans="1:7" ht="12.75" customHeight="1">
      <c r="A39" s="5" t="s">
        <v>55</v>
      </c>
      <c r="B39" s="533" t="s">
        <v>347</v>
      </c>
      <c r="C39" s="533"/>
      <c r="D39" s="533"/>
      <c r="E39" s="533"/>
      <c r="F39" s="533"/>
      <c r="G39" s="17"/>
    </row>
    <row r="40" spans="1:7">
      <c r="A40" s="5"/>
      <c r="B40" s="600"/>
      <c r="C40" s="600"/>
      <c r="D40" s="600"/>
      <c r="E40" s="600"/>
      <c r="F40" s="600"/>
      <c r="G40" s="600"/>
    </row>
    <row r="41" spans="1:7"/>
    <row r="42" spans="1:7" ht="37.5" customHeight="1">
      <c r="A42" s="5" t="s">
        <v>57</v>
      </c>
      <c r="B42" s="565" t="s">
        <v>56</v>
      </c>
      <c r="C42" s="565"/>
      <c r="D42" s="565"/>
      <c r="E42" s="565"/>
      <c r="F42" s="565"/>
      <c r="G42" s="565"/>
    </row>
    <row r="43" spans="1:7" ht="22.5">
      <c r="A43" s="5" t="s">
        <v>57</v>
      </c>
      <c r="B43" s="246"/>
      <c r="C43" s="245" t="s">
        <v>348</v>
      </c>
      <c r="D43" s="245" t="s">
        <v>349</v>
      </c>
      <c r="E43" s="245" t="s">
        <v>350</v>
      </c>
      <c r="F43" s="245" t="s">
        <v>351</v>
      </c>
      <c r="G43" s="245" t="s">
        <v>352</v>
      </c>
    </row>
    <row r="44" spans="1:7">
      <c r="A44" s="5" t="s">
        <v>57</v>
      </c>
      <c r="B44" s="181" t="s">
        <v>195</v>
      </c>
      <c r="C44" s="440"/>
      <c r="D44" s="440">
        <v>44372</v>
      </c>
      <c r="E44" s="440"/>
      <c r="F44" s="440"/>
      <c r="G44" s="441" t="s">
        <v>1163</v>
      </c>
    </row>
    <row r="45" spans="1:7">
      <c r="A45" s="5" t="s">
        <v>57</v>
      </c>
      <c r="B45" s="181" t="s">
        <v>50</v>
      </c>
      <c r="C45" s="440"/>
      <c r="D45" s="440"/>
      <c r="E45" s="440"/>
      <c r="F45" s="440"/>
      <c r="G45" s="441"/>
    </row>
    <row r="46" spans="1:7">
      <c r="A46" s="5" t="s">
        <v>57</v>
      </c>
      <c r="B46" s="181" t="s">
        <v>196</v>
      </c>
      <c r="C46" s="440"/>
      <c r="D46" s="440">
        <v>44166</v>
      </c>
      <c r="E46" s="440"/>
      <c r="F46" s="440"/>
      <c r="G46" s="441" t="s">
        <v>1163</v>
      </c>
    </row>
    <row r="47" spans="1:7">
      <c r="A47" s="5" t="s">
        <v>57</v>
      </c>
      <c r="B47" s="181" t="s">
        <v>197</v>
      </c>
      <c r="C47" s="440"/>
      <c r="D47" s="440">
        <v>43954</v>
      </c>
      <c r="E47" s="440"/>
      <c r="F47" s="440"/>
      <c r="G47" s="441" t="s">
        <v>1163</v>
      </c>
    </row>
    <row r="48" spans="1:7">
      <c r="A48" s="5"/>
      <c r="B48" s="8"/>
      <c r="C48" s="248"/>
      <c r="D48" s="248"/>
      <c r="E48" s="248"/>
      <c r="F48" s="248"/>
      <c r="G48" s="26"/>
    </row>
    <row r="49" spans="1:7">
      <c r="A49" s="5"/>
      <c r="B49" s="8"/>
      <c r="C49" s="248"/>
      <c r="D49" s="248"/>
      <c r="E49" s="248"/>
      <c r="F49" s="248"/>
      <c r="G49" s="26"/>
    </row>
    <row r="50" spans="1:7"/>
    <row r="51" spans="1:7" ht="12.75" customHeight="1">
      <c r="A51" s="5"/>
      <c r="B51" s="587"/>
      <c r="C51" s="588"/>
      <c r="D51" s="588"/>
      <c r="E51" s="98" t="s">
        <v>354</v>
      </c>
      <c r="F51" s="98" t="s">
        <v>355</v>
      </c>
      <c r="G51" s="12"/>
    </row>
    <row r="52" spans="1:7" ht="26.25" customHeight="1">
      <c r="A52" s="5" t="s">
        <v>58</v>
      </c>
      <c r="B52" s="533" t="s">
        <v>41</v>
      </c>
      <c r="C52" s="533"/>
      <c r="D52" s="555"/>
      <c r="E52" s="41"/>
      <c r="F52" s="399" t="s">
        <v>1163</v>
      </c>
      <c r="G52" s="109"/>
    </row>
    <row r="53" spans="1:7">
      <c r="B53" s="7"/>
      <c r="C53" s="7"/>
      <c r="D53" s="7"/>
      <c r="E53" s="100"/>
      <c r="F53" s="100"/>
    </row>
    <row r="54" spans="1:7" ht="12.75" customHeight="1">
      <c r="A54" s="5" t="s">
        <v>59</v>
      </c>
      <c r="B54" s="533" t="s">
        <v>60</v>
      </c>
      <c r="C54" s="533"/>
      <c r="D54" s="533"/>
      <c r="E54" s="533"/>
      <c r="F54" s="533"/>
      <c r="G54" s="533"/>
    </row>
    <row r="55" spans="1:7">
      <c r="A55" s="5"/>
      <c r="B55" s="600"/>
      <c r="C55" s="600"/>
      <c r="D55" s="600"/>
      <c r="E55" s="600"/>
      <c r="F55" s="600"/>
      <c r="G55" s="600"/>
    </row>
    <row r="56" spans="1:7"/>
    <row r="57" spans="1:7" ht="15.75">
      <c r="B57" s="675" t="s">
        <v>760</v>
      </c>
      <c r="C57" s="617"/>
    </row>
    <row r="58" spans="1:7" ht="27.75" customHeight="1">
      <c r="A58" s="5" t="s">
        <v>61</v>
      </c>
      <c r="B58" s="533" t="s">
        <v>62</v>
      </c>
      <c r="C58" s="533"/>
      <c r="D58" s="442" t="s">
        <v>683</v>
      </c>
      <c r="G58" s="12"/>
    </row>
    <row r="59" spans="1:7"/>
    <row r="60" spans="1:7">
      <c r="A60" s="5"/>
      <c r="B60" s="587"/>
      <c r="C60" s="588"/>
      <c r="D60" s="588"/>
      <c r="E60" s="227" t="s">
        <v>42</v>
      </c>
      <c r="F60" s="227" t="s">
        <v>63</v>
      </c>
    </row>
    <row r="61" spans="1:7" ht="26.25" customHeight="1">
      <c r="A61" s="5" t="s">
        <v>562</v>
      </c>
      <c r="B61" s="533" t="s">
        <v>761</v>
      </c>
      <c r="C61" s="533"/>
      <c r="D61" s="555"/>
      <c r="E61" s="400">
        <v>66</v>
      </c>
      <c r="F61" s="443" t="s">
        <v>1170</v>
      </c>
    </row>
    <row r="62" spans="1:7"/>
    <row r="63" spans="1:7">
      <c r="A63" s="5"/>
      <c r="B63" s="587"/>
      <c r="C63" s="588"/>
      <c r="D63" s="588"/>
      <c r="E63" s="227" t="s">
        <v>42</v>
      </c>
      <c r="F63" s="227" t="s">
        <v>63</v>
      </c>
    </row>
    <row r="64" spans="1:7" ht="27" customHeight="1">
      <c r="A64" s="5" t="s">
        <v>563</v>
      </c>
      <c r="B64" s="533" t="s">
        <v>762</v>
      </c>
      <c r="C64" s="533"/>
      <c r="D64" s="555"/>
      <c r="E64" s="41"/>
      <c r="F64" s="41"/>
    </row>
    <row r="65" spans="1:7">
      <c r="B65" s="24"/>
      <c r="C65" s="24"/>
      <c r="D65" s="24"/>
      <c r="E65" s="24"/>
      <c r="F65" s="24"/>
      <c r="G65" s="24"/>
    </row>
    <row r="66" spans="1:7" ht="27.75" customHeight="1">
      <c r="A66" s="5" t="s">
        <v>564</v>
      </c>
      <c r="B66" s="555" t="s">
        <v>43</v>
      </c>
      <c r="C66" s="653"/>
      <c r="D66" s="676"/>
      <c r="E66" s="249"/>
      <c r="F66" s="250"/>
      <c r="G66" s="12"/>
    </row>
    <row r="67" spans="1:7">
      <c r="A67" s="5"/>
      <c r="B67" s="250"/>
      <c r="C67" s="250"/>
      <c r="D67" s="250"/>
      <c r="E67" s="250"/>
      <c r="F67" s="250"/>
      <c r="G67" s="12"/>
    </row>
    <row r="68" spans="1:7" ht="26.25" customHeight="1">
      <c r="A68" s="5" t="s">
        <v>565</v>
      </c>
      <c r="B68" s="555" t="s">
        <v>763</v>
      </c>
      <c r="C68" s="653"/>
      <c r="D68" s="676"/>
      <c r="E68" s="444">
        <v>30</v>
      </c>
      <c r="F68" s="250"/>
      <c r="G68" s="12"/>
    </row>
    <row r="69" spans="1:7">
      <c r="A69" s="5"/>
      <c r="B69" s="250"/>
      <c r="C69" s="250"/>
      <c r="D69" s="250"/>
      <c r="E69" s="250"/>
      <c r="F69" s="250"/>
      <c r="G69" s="12"/>
    </row>
    <row r="70" spans="1:7" ht="12.75" customHeight="1">
      <c r="A70" s="5" t="s">
        <v>566</v>
      </c>
      <c r="B70" s="533" t="s">
        <v>44</v>
      </c>
      <c r="C70" s="533"/>
      <c r="D70" s="533"/>
      <c r="E70" s="533"/>
      <c r="F70" s="533"/>
      <c r="G70" s="533"/>
    </row>
    <row r="71" spans="1:7">
      <c r="A71" s="5"/>
      <c r="B71" s="600"/>
      <c r="C71" s="600"/>
      <c r="D71" s="600"/>
      <c r="E71" s="600"/>
      <c r="F71" s="600"/>
      <c r="G71" s="600"/>
    </row>
    <row r="72" spans="1:7">
      <c r="A72" s="5"/>
      <c r="B72" s="7"/>
      <c r="C72" s="7"/>
      <c r="D72" s="7"/>
      <c r="E72" s="7"/>
      <c r="F72" s="7"/>
      <c r="G72" s="7"/>
    </row>
    <row r="73" spans="1:7" ht="15.75">
      <c r="A73" s="5"/>
      <c r="B73" s="71" t="s">
        <v>764</v>
      </c>
      <c r="C73" s="7"/>
      <c r="D73" s="7"/>
      <c r="E73" s="7"/>
      <c r="F73" s="7"/>
      <c r="G73" s="7"/>
    </row>
    <row r="74" spans="1:7">
      <c r="A74" s="5" t="s">
        <v>651</v>
      </c>
      <c r="B74" s="3" t="s">
        <v>652</v>
      </c>
      <c r="F74" s="7"/>
      <c r="G74" s="7"/>
    </row>
    <row r="75" spans="1:7">
      <c r="A75" s="5"/>
      <c r="F75" s="7"/>
      <c r="G75" s="7"/>
    </row>
    <row r="76" spans="1:7">
      <c r="A76" s="5"/>
      <c r="B76" s="587"/>
      <c r="C76" s="588"/>
      <c r="D76" s="588"/>
      <c r="E76" s="162" t="s">
        <v>354</v>
      </c>
      <c r="F76" s="251" t="s">
        <v>355</v>
      </c>
      <c r="G76" s="7"/>
    </row>
    <row r="77" spans="1:7">
      <c r="A77" s="5"/>
      <c r="B77" s="671" t="s">
        <v>653</v>
      </c>
      <c r="C77" s="671"/>
      <c r="D77" s="672"/>
      <c r="E77" s="441" t="s">
        <v>1163</v>
      </c>
      <c r="F77" s="40"/>
      <c r="G77" s="7"/>
    </row>
    <row r="78" spans="1:7">
      <c r="A78" s="5"/>
      <c r="B78" s="671" t="s">
        <v>654</v>
      </c>
      <c r="C78" s="671"/>
      <c r="D78" s="672"/>
      <c r="E78" s="441" t="s">
        <v>1163</v>
      </c>
      <c r="F78" s="40"/>
      <c r="G78" s="7"/>
    </row>
    <row r="79" spans="1:7">
      <c r="A79" s="5"/>
      <c r="B79" s="671" t="s">
        <v>655</v>
      </c>
      <c r="C79" s="671"/>
      <c r="D79" s="672"/>
      <c r="E79" s="441" t="s">
        <v>1163</v>
      </c>
      <c r="F79" s="40"/>
      <c r="G79" s="7"/>
    </row>
    <row r="80" spans="1:7">
      <c r="A80" s="5"/>
      <c r="B80" s="23"/>
      <c r="C80" s="23"/>
      <c r="D80" s="23"/>
      <c r="E80" s="8"/>
      <c r="F80" s="7"/>
      <c r="G80" s="7"/>
    </row>
    <row r="81" spans="1:7">
      <c r="B81" s="587"/>
      <c r="C81" s="588"/>
      <c r="D81" s="588"/>
      <c r="E81" s="210" t="s">
        <v>42</v>
      </c>
      <c r="F81" s="252" t="s">
        <v>63</v>
      </c>
      <c r="G81" s="7"/>
    </row>
    <row r="82" spans="1:7" ht="12.75" customHeight="1">
      <c r="A82" s="5" t="s">
        <v>656</v>
      </c>
      <c r="B82" s="664" t="s">
        <v>657</v>
      </c>
      <c r="C82" s="578"/>
      <c r="D82" s="578"/>
      <c r="E82" s="665"/>
      <c r="F82" s="668"/>
      <c r="G82" s="7"/>
    </row>
    <row r="83" spans="1:7" ht="12.75" customHeight="1">
      <c r="A83" s="5"/>
      <c r="B83" s="577"/>
      <c r="C83" s="578"/>
      <c r="D83" s="578"/>
      <c r="E83" s="666"/>
      <c r="F83" s="669"/>
      <c r="G83" s="7"/>
    </row>
    <row r="84" spans="1:7" ht="12.75" customHeight="1">
      <c r="A84" s="5"/>
      <c r="B84" s="577"/>
      <c r="C84" s="578"/>
      <c r="D84" s="578"/>
      <c r="E84" s="667"/>
      <c r="F84" s="670"/>
      <c r="G84" s="7"/>
    </row>
    <row r="85" spans="1:7" ht="12.75" customHeight="1">
      <c r="A85" s="5"/>
      <c r="B85" s="130"/>
      <c r="C85" s="130"/>
      <c r="D85" s="130"/>
      <c r="E85" s="8"/>
      <c r="F85" s="7"/>
      <c r="G85" s="7"/>
    </row>
    <row r="86" spans="1:7" ht="12.75" customHeight="1">
      <c r="B86" s="587"/>
      <c r="C86" s="588"/>
      <c r="D86" s="588"/>
      <c r="E86" s="210" t="s">
        <v>42</v>
      </c>
      <c r="F86" s="252" t="s">
        <v>63</v>
      </c>
      <c r="G86" s="7"/>
    </row>
    <row r="87" spans="1:7" ht="12.75" customHeight="1">
      <c r="A87" s="5" t="s">
        <v>658</v>
      </c>
      <c r="B87" s="656" t="s">
        <v>765</v>
      </c>
      <c r="C87" s="657"/>
      <c r="D87" s="657"/>
      <c r="E87" s="662"/>
      <c r="F87" s="663"/>
      <c r="G87" s="7"/>
    </row>
    <row r="88" spans="1:7" ht="12.75" customHeight="1">
      <c r="A88" s="5"/>
      <c r="B88" s="658"/>
      <c r="C88" s="659"/>
      <c r="D88" s="659"/>
      <c r="E88" s="662"/>
      <c r="F88" s="663"/>
      <c r="G88" s="7"/>
    </row>
    <row r="89" spans="1:7" ht="12.75" customHeight="1">
      <c r="A89" s="5"/>
      <c r="B89" s="658"/>
      <c r="C89" s="659"/>
      <c r="D89" s="659"/>
      <c r="E89" s="662"/>
      <c r="F89" s="663"/>
      <c r="G89" s="7"/>
    </row>
    <row r="90" spans="1:7" ht="12.75" customHeight="1">
      <c r="A90" s="5"/>
      <c r="B90" s="660"/>
      <c r="C90" s="661"/>
      <c r="D90" s="661"/>
      <c r="E90" s="662"/>
      <c r="F90" s="663"/>
      <c r="G90" s="7"/>
    </row>
    <row r="91" spans="1:7" ht="12.75" customHeight="1">
      <c r="A91" s="5"/>
      <c r="B91" s="253"/>
      <c r="C91" s="253"/>
      <c r="D91" s="253"/>
      <c r="E91" s="23"/>
      <c r="F91" s="7"/>
      <c r="G91" s="7"/>
    </row>
    <row r="92" spans="1:7" ht="12.75" customHeight="1">
      <c r="A92" s="5"/>
      <c r="B92" s="587"/>
      <c r="C92" s="588"/>
      <c r="D92" s="588"/>
      <c r="E92" s="162" t="s">
        <v>354</v>
      </c>
      <c r="F92" s="251" t="s">
        <v>355</v>
      </c>
      <c r="G92" s="7"/>
    </row>
    <row r="93" spans="1:7" ht="12.75" customHeight="1">
      <c r="A93" s="5" t="s">
        <v>659</v>
      </c>
      <c r="B93" s="682" t="s">
        <v>766</v>
      </c>
      <c r="C93" s="683"/>
      <c r="D93" s="683"/>
      <c r="E93" s="662"/>
      <c r="F93" s="680" t="s">
        <v>1171</v>
      </c>
      <c r="G93" s="7"/>
    </row>
    <row r="94" spans="1:7" ht="12.75" customHeight="1">
      <c r="A94" s="5"/>
      <c r="B94" s="684"/>
      <c r="C94" s="685"/>
      <c r="D94" s="685"/>
      <c r="E94" s="662"/>
      <c r="F94" s="681"/>
      <c r="G94" s="7"/>
    </row>
    <row r="95" spans="1:7" ht="12.75" customHeight="1">
      <c r="A95" s="5"/>
      <c r="B95" s="21"/>
      <c r="C95" s="21"/>
      <c r="D95" s="21"/>
      <c r="E95" s="23"/>
      <c r="F95" s="7"/>
      <c r="G95" s="7"/>
    </row>
    <row r="96" spans="1:7" ht="12.75" customHeight="1">
      <c r="A96" s="5"/>
      <c r="B96" s="686" t="s">
        <v>767</v>
      </c>
      <c r="C96" s="686"/>
      <c r="D96" s="686"/>
      <c r="E96" s="686"/>
      <c r="F96" s="686"/>
      <c r="G96" s="7"/>
    </row>
    <row r="97" spans="1:7" ht="12.75" customHeight="1">
      <c r="A97" s="5"/>
      <c r="B97" s="677" t="s">
        <v>1172</v>
      </c>
      <c r="C97" s="678"/>
      <c r="D97" s="678"/>
      <c r="E97" s="678"/>
      <c r="F97" s="678"/>
      <c r="G97" s="7"/>
    </row>
    <row r="98" spans="1:7" ht="12.75" customHeight="1">
      <c r="A98" s="5"/>
      <c r="B98" s="254"/>
      <c r="C98" s="254"/>
      <c r="D98" s="254"/>
      <c r="E98" s="254"/>
      <c r="F98" s="254"/>
      <c r="G98" s="7"/>
    </row>
    <row r="99" spans="1:7" ht="12.75" customHeight="1">
      <c r="A99" s="5" t="s">
        <v>660</v>
      </c>
      <c r="B99" s="679" t="s">
        <v>1173</v>
      </c>
      <c r="C99" s="679"/>
      <c r="D99" s="679"/>
      <c r="E99" s="679"/>
      <c r="F99" s="679"/>
      <c r="G99" s="7"/>
    </row>
    <row r="100" spans="1:7" ht="12.75" customHeight="1">
      <c r="A100" s="5"/>
      <c r="B100" s="493"/>
      <c r="C100" s="493"/>
      <c r="D100" s="493"/>
      <c r="E100" s="493"/>
      <c r="F100" s="493"/>
      <c r="G100" s="7"/>
    </row>
    <row r="101" spans="1:7" ht="12.75" customHeight="1">
      <c r="B101" s="23"/>
      <c r="C101" s="23"/>
      <c r="D101" s="23"/>
      <c r="E101" s="23"/>
      <c r="F101" s="23"/>
    </row>
    <row r="115"/>
  </sheetData>
  <mergeCells count="50">
    <mergeCell ref="F93:F94"/>
    <mergeCell ref="B93:D94"/>
    <mergeCell ref="B92:D92"/>
    <mergeCell ref="E93:E94"/>
    <mergeCell ref="B96:F96"/>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71:G71"/>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E37:F37"/>
    <mergeCell ref="B81:D81"/>
    <mergeCell ref="B77:D77"/>
    <mergeCell ref="B78:D78"/>
    <mergeCell ref="B79:D79"/>
    <mergeCell ref="B76:D76"/>
    <mergeCell ref="B87:D90"/>
    <mergeCell ref="B86:D86"/>
    <mergeCell ref="E87:E90"/>
    <mergeCell ref="F87:F90"/>
    <mergeCell ref="B82:D84"/>
    <mergeCell ref="E82:E84"/>
    <mergeCell ref="F82:F84"/>
  </mergeCells>
  <phoneticPr fontId="0" type="noConversion"/>
  <hyperlinks>
    <hyperlink ref="B97" r:id="rId1" xr:uid="{00000000-0004-0000-0300-000000000000}"/>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uler="0" zoomScaleNormal="100" zoomScalePageLayoutView="80" workbookViewId="0">
      <selection activeCell="A2" sqref="A2"/>
    </sheetView>
  </sheetViews>
  <sheetFormatPr defaultColWidth="0" defaultRowHeight="12.75" zeroHeight="1"/>
  <cols>
    <col min="1" max="1" width="6.7109375" style="4" customWidth="1"/>
    <col min="2" max="2" width="66.140625" style="3" customWidth="1"/>
    <col min="3" max="3" width="12.85546875" style="3" customWidth="1"/>
    <col min="4" max="4" width="9.140625" style="3" customWidth="1"/>
    <col min="5" max="16384" width="0" style="3" hidden="1"/>
  </cols>
  <sheetData>
    <row r="1" spans="1:3" ht="18">
      <c r="A1" s="503" t="s">
        <v>550</v>
      </c>
      <c r="B1" s="503"/>
      <c r="C1" s="503"/>
    </row>
    <row r="2" spans="1:3" ht="18">
      <c r="A2" s="255"/>
      <c r="B2" s="255"/>
      <c r="C2" s="255"/>
    </row>
    <row r="3" spans="1:3" ht="28.5" customHeight="1">
      <c r="A3" s="5" t="s">
        <v>455</v>
      </c>
      <c r="B3" s="495" t="s">
        <v>551</v>
      </c>
      <c r="C3" s="619"/>
    </row>
    <row r="4" spans="1:3" ht="13.5" customHeight="1">
      <c r="A4" s="5"/>
      <c r="B4" s="22"/>
      <c r="C4" s="80"/>
    </row>
    <row r="5" spans="1:3">
      <c r="A5" s="388" t="s">
        <v>1150</v>
      </c>
      <c r="B5" s="25" t="s">
        <v>552</v>
      </c>
      <c r="C5" s="256"/>
    </row>
    <row r="6" spans="1:3">
      <c r="A6" s="388" t="s">
        <v>1150</v>
      </c>
      <c r="B6" s="34" t="s">
        <v>325</v>
      </c>
      <c r="C6" s="256"/>
    </row>
    <row r="7" spans="1:3">
      <c r="A7" s="388" t="s">
        <v>1150</v>
      </c>
      <c r="B7" s="25" t="s">
        <v>553</v>
      </c>
      <c r="C7" s="256"/>
    </row>
    <row r="8" spans="1:3">
      <c r="A8" s="388" t="s">
        <v>1150</v>
      </c>
      <c r="B8" s="25" t="s">
        <v>554</v>
      </c>
      <c r="C8" s="256"/>
    </row>
    <row r="9" spans="1:3">
      <c r="A9" s="388" t="s">
        <v>1150</v>
      </c>
      <c r="B9" s="25" t="s">
        <v>555</v>
      </c>
      <c r="C9" s="256"/>
    </row>
    <row r="10" spans="1:3">
      <c r="A10" s="388" t="s">
        <v>1150</v>
      </c>
      <c r="B10" s="25" t="s">
        <v>556</v>
      </c>
      <c r="C10" s="256"/>
    </row>
    <row r="11" spans="1:3">
      <c r="A11" s="388" t="s">
        <v>1150</v>
      </c>
      <c r="B11" s="25" t="s">
        <v>557</v>
      </c>
      <c r="C11" s="256"/>
    </row>
    <row r="12" spans="1:3">
      <c r="A12" s="388" t="s">
        <v>1150</v>
      </c>
      <c r="B12" s="25" t="s">
        <v>21</v>
      </c>
      <c r="C12" s="256"/>
    </row>
    <row r="13" spans="1:3">
      <c r="A13" s="388"/>
      <c r="B13" s="25" t="s">
        <v>22</v>
      </c>
      <c r="C13" s="256"/>
    </row>
    <row r="14" spans="1:3">
      <c r="A14" s="388" t="s">
        <v>1150</v>
      </c>
      <c r="B14" s="25" t="s">
        <v>23</v>
      </c>
      <c r="C14" s="256"/>
    </row>
    <row r="15" spans="1:3">
      <c r="A15" s="388" t="s">
        <v>1150</v>
      </c>
      <c r="B15" s="25" t="s">
        <v>24</v>
      </c>
      <c r="C15" s="256"/>
    </row>
    <row r="16" spans="1:3">
      <c r="A16" s="388" t="s">
        <v>1150</v>
      </c>
      <c r="B16" s="25" t="s">
        <v>25</v>
      </c>
      <c r="C16" s="256"/>
    </row>
    <row r="17" spans="1:3">
      <c r="A17" s="388"/>
      <c r="B17" s="25" t="s">
        <v>26</v>
      </c>
      <c r="C17" s="256"/>
    </row>
    <row r="18" spans="1:3">
      <c r="A18" s="388" t="s">
        <v>1150</v>
      </c>
      <c r="B18" s="25" t="s">
        <v>27</v>
      </c>
      <c r="C18" s="256"/>
    </row>
    <row r="19" spans="1:3">
      <c r="A19" s="388" t="s">
        <v>1150</v>
      </c>
      <c r="B19" s="25" t="s">
        <v>28</v>
      </c>
      <c r="C19" s="256"/>
    </row>
    <row r="20" spans="1:3">
      <c r="A20" s="388" t="s">
        <v>1150</v>
      </c>
      <c r="B20" s="25" t="s">
        <v>29</v>
      </c>
      <c r="C20" s="256"/>
    </row>
    <row r="21" spans="1:3">
      <c r="A21" s="388" t="s">
        <v>1150</v>
      </c>
      <c r="B21" s="25" t="s">
        <v>30</v>
      </c>
      <c r="C21" s="256"/>
    </row>
    <row r="22" spans="1:3">
      <c r="A22" s="414"/>
      <c r="B22" s="25" t="s">
        <v>31</v>
      </c>
      <c r="C22" s="256"/>
    </row>
    <row r="23" spans="1:3">
      <c r="B23" s="493"/>
      <c r="C23" s="493"/>
    </row>
    <row r="24" spans="1:3">
      <c r="B24" s="24"/>
      <c r="C24" s="24"/>
    </row>
    <row r="25" spans="1:3">
      <c r="A25" s="5" t="s">
        <v>456</v>
      </c>
      <c r="B25" s="27" t="s">
        <v>768</v>
      </c>
    </row>
    <row r="26" spans="1:3"/>
    <row r="27" spans="1:3" ht="24.75" customHeight="1">
      <c r="A27" s="257" t="s">
        <v>457</v>
      </c>
      <c r="B27" s="250" t="s">
        <v>32</v>
      </c>
      <c r="C27" s="250"/>
    </row>
    <row r="28" spans="1:3">
      <c r="A28" s="388" t="s">
        <v>1150</v>
      </c>
      <c r="B28" s="25" t="s">
        <v>33</v>
      </c>
      <c r="C28" s="256"/>
    </row>
    <row r="29" spans="1:3">
      <c r="A29" s="415"/>
      <c r="B29" s="25" t="s">
        <v>34</v>
      </c>
      <c r="C29" s="256"/>
    </row>
    <row r="30" spans="1:3">
      <c r="A30" s="388" t="s">
        <v>1150</v>
      </c>
      <c r="B30" s="25" t="s">
        <v>35</v>
      </c>
      <c r="C30" s="256"/>
    </row>
    <row r="31" spans="1:3">
      <c r="A31" s="415"/>
      <c r="B31" s="25" t="s">
        <v>36</v>
      </c>
      <c r="C31" s="256"/>
    </row>
    <row r="32" spans="1:3">
      <c r="A32" s="388" t="s">
        <v>1150</v>
      </c>
      <c r="B32" s="25" t="s">
        <v>610</v>
      </c>
      <c r="C32" s="256"/>
    </row>
    <row r="33" spans="1:3">
      <c r="A33" s="388" t="s">
        <v>1150</v>
      </c>
      <c r="B33" s="25" t="s">
        <v>37</v>
      </c>
      <c r="C33" s="256"/>
    </row>
    <row r="34" spans="1:3">
      <c r="A34" s="388" t="s">
        <v>1150</v>
      </c>
      <c r="B34" s="25" t="s">
        <v>606</v>
      </c>
      <c r="C34" s="256"/>
    </row>
    <row r="35" spans="1:3">
      <c r="A35" s="415"/>
      <c r="B35" s="25" t="s">
        <v>38</v>
      </c>
      <c r="C35" s="256"/>
    </row>
    <row r="36" spans="1:3">
      <c r="A36" s="388" t="s">
        <v>1150</v>
      </c>
      <c r="B36" s="25" t="s">
        <v>39</v>
      </c>
      <c r="C36" s="256"/>
    </row>
    <row r="37" spans="1:3">
      <c r="A37" s="388" t="s">
        <v>1150</v>
      </c>
      <c r="B37" s="25" t="s">
        <v>40</v>
      </c>
      <c r="C37" s="256"/>
    </row>
    <row r="38" spans="1:3">
      <c r="A38" s="415"/>
      <c r="B38" s="25" t="s">
        <v>158</v>
      </c>
      <c r="C38" s="256"/>
    </row>
    <row r="39" spans="1:3">
      <c r="B39" s="687"/>
      <c r="C39" s="687"/>
    </row>
    <row r="40" spans="1:3"/>
    <row r="41" spans="1:3" ht="15.75">
      <c r="B41" s="258"/>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uler="0" zoomScaleNormal="100" zoomScalePageLayoutView="80" workbookViewId="0">
      <selection activeCell="A2" sqref="A2"/>
    </sheetView>
  </sheetViews>
  <sheetFormatPr defaultColWidth="0" defaultRowHeight="12.75" zeroHeight="1"/>
  <cols>
    <col min="1" max="1" width="6.140625" style="4" customWidth="1"/>
    <col min="2" max="2" width="27" style="3" customWidth="1"/>
    <col min="3" max="3" width="4.85546875" style="3" customWidth="1"/>
    <col min="4" max="4" width="10.85546875" style="3" customWidth="1"/>
    <col min="5" max="6" width="16.85546875" style="3" customWidth="1"/>
    <col min="7" max="7" width="9.140625" style="462" customWidth="1"/>
    <col min="8" max="8" width="0.85546875" style="462" customWidth="1"/>
    <col min="9" max="16384" width="0" style="462" hidden="1"/>
  </cols>
  <sheetData>
    <row r="1" spans="1:6" ht="18">
      <c r="A1" s="503" t="s">
        <v>567</v>
      </c>
      <c r="B1" s="503"/>
      <c r="C1" s="503"/>
      <c r="D1" s="503"/>
      <c r="E1" s="497"/>
      <c r="F1" s="497"/>
    </row>
    <row r="2" spans="1:6" ht="13.5" customHeight="1"/>
    <row r="3" spans="1:6" ht="28.5" customHeight="1">
      <c r="A3" s="91" t="s">
        <v>252</v>
      </c>
      <c r="B3" s="701" t="s">
        <v>1098</v>
      </c>
      <c r="C3" s="701"/>
      <c r="D3" s="701"/>
      <c r="E3" s="702"/>
      <c r="F3" s="702"/>
    </row>
    <row r="4" spans="1:6" ht="37.5" customHeight="1">
      <c r="A4" s="457"/>
      <c r="B4" s="614"/>
      <c r="C4" s="614"/>
      <c r="D4" s="614"/>
      <c r="E4" s="469" t="s">
        <v>414</v>
      </c>
      <c r="F4" s="470" t="s">
        <v>173</v>
      </c>
    </row>
    <row r="5" spans="1:6" ht="39.75" customHeight="1">
      <c r="A5" s="457"/>
      <c r="B5" s="582" t="s">
        <v>326</v>
      </c>
      <c r="C5" s="614"/>
      <c r="D5" s="614"/>
      <c r="E5" s="466">
        <v>2.9000000000000001E-2</v>
      </c>
      <c r="F5" s="464">
        <v>1.72E-2</v>
      </c>
    </row>
    <row r="6" spans="1:6" s="492" customFormat="1">
      <c r="A6" s="491"/>
      <c r="B6" s="582" t="s">
        <v>568</v>
      </c>
      <c r="C6" s="614"/>
      <c r="D6" s="614"/>
      <c r="E6" s="463">
        <v>1.6E-2</v>
      </c>
      <c r="F6" s="464">
        <v>2.8000000000000001E-2</v>
      </c>
    </row>
    <row r="7" spans="1:6" s="492" customFormat="1">
      <c r="A7" s="491"/>
      <c r="B7" s="582" t="s">
        <v>569</v>
      </c>
      <c r="C7" s="614"/>
      <c r="D7" s="614"/>
      <c r="E7" s="463">
        <v>2.4E-2</v>
      </c>
      <c r="F7" s="464">
        <v>3.5999999999999997E-2</v>
      </c>
    </row>
    <row r="8" spans="1:6" ht="24.75" customHeight="1">
      <c r="A8" s="455"/>
      <c r="B8" s="582" t="s">
        <v>570</v>
      </c>
      <c r="C8" s="614"/>
      <c r="D8" s="614"/>
      <c r="E8" s="463">
        <v>0.39600000000000002</v>
      </c>
      <c r="F8" s="464">
        <v>0.158</v>
      </c>
    </row>
    <row r="9" spans="1:6">
      <c r="A9" s="455"/>
      <c r="B9" s="582" t="s">
        <v>571</v>
      </c>
      <c r="C9" s="614"/>
      <c r="D9" s="614"/>
      <c r="E9" s="463">
        <v>0.60399999999999998</v>
      </c>
      <c r="F9" s="464">
        <v>0.84199999999999997</v>
      </c>
    </row>
    <row r="10" spans="1:6">
      <c r="A10" s="455"/>
      <c r="B10" s="582" t="s">
        <v>572</v>
      </c>
      <c r="C10" s="614"/>
      <c r="D10" s="614"/>
      <c r="E10" s="463">
        <v>7.0000000000000001E-3</v>
      </c>
      <c r="F10" s="464">
        <v>0.13489999999999999</v>
      </c>
    </row>
    <row r="11" spans="1:6">
      <c r="A11" s="455"/>
      <c r="B11" s="582" t="s">
        <v>573</v>
      </c>
      <c r="C11" s="614"/>
      <c r="D11" s="614"/>
      <c r="E11" s="465">
        <v>18</v>
      </c>
      <c r="F11" s="465">
        <v>20.8</v>
      </c>
    </row>
    <row r="12" spans="1:6">
      <c r="A12" s="455"/>
      <c r="B12" s="582" t="s">
        <v>574</v>
      </c>
      <c r="C12" s="614"/>
      <c r="D12" s="614"/>
      <c r="E12" s="465">
        <v>18</v>
      </c>
      <c r="F12" s="465">
        <v>21.64</v>
      </c>
    </row>
    <row r="13" spans="1:6" ht="9.75" customHeight="1"/>
    <row r="14" spans="1:6">
      <c r="A14" s="5" t="s">
        <v>251</v>
      </c>
      <c r="B14" s="596" t="s">
        <v>769</v>
      </c>
      <c r="C14" s="504"/>
      <c r="D14" s="504"/>
      <c r="E14" s="618"/>
      <c r="F14" s="618"/>
    </row>
    <row r="15" spans="1:6">
      <c r="A15" s="5"/>
      <c r="B15" s="257"/>
      <c r="C15" s="16"/>
      <c r="D15" s="16"/>
      <c r="E15" s="130"/>
      <c r="F15" s="130"/>
    </row>
    <row r="16" spans="1:6">
      <c r="A16" s="388" t="s">
        <v>1150</v>
      </c>
      <c r="B16" s="158" t="s">
        <v>411</v>
      </c>
      <c r="C16" s="26"/>
      <c r="D16" s="16"/>
      <c r="E16" s="130"/>
      <c r="F16" s="130"/>
    </row>
    <row r="17" spans="1:4">
      <c r="A17" s="388" t="s">
        <v>1150</v>
      </c>
      <c r="B17" s="11" t="s">
        <v>575</v>
      </c>
      <c r="C17" s="26"/>
    </row>
    <row r="18" spans="1:4">
      <c r="A18" s="388" t="s">
        <v>1150</v>
      </c>
      <c r="B18" s="11" t="s">
        <v>576</v>
      </c>
      <c r="C18" s="26"/>
    </row>
    <row r="19" spans="1:4">
      <c r="A19" s="388" t="s">
        <v>1150</v>
      </c>
      <c r="B19" s="11" t="s">
        <v>223</v>
      </c>
      <c r="C19" s="26"/>
    </row>
    <row r="20" spans="1:4">
      <c r="A20" s="388" t="s">
        <v>1150</v>
      </c>
      <c r="B20" s="11" t="s">
        <v>224</v>
      </c>
      <c r="C20" s="26"/>
    </row>
    <row r="21" spans="1:4" ht="12.75" customHeight="1">
      <c r="A21" s="388" t="s">
        <v>1150</v>
      </c>
      <c r="B21" s="698" t="s">
        <v>412</v>
      </c>
      <c r="C21" s="699"/>
      <c r="D21" s="699"/>
    </row>
    <row r="22" spans="1:4">
      <c r="A22" s="388" t="s">
        <v>1150</v>
      </c>
      <c r="B22" s="11" t="s">
        <v>225</v>
      </c>
      <c r="C22" s="26"/>
    </row>
    <row r="23" spans="1:4">
      <c r="A23" s="388" t="s">
        <v>1150</v>
      </c>
      <c r="B23" s="11" t="s">
        <v>226</v>
      </c>
      <c r="C23" s="26"/>
    </row>
    <row r="24" spans="1:4">
      <c r="A24" s="388" t="s">
        <v>1150</v>
      </c>
      <c r="B24" s="11" t="s">
        <v>227</v>
      </c>
      <c r="C24" s="26"/>
    </row>
    <row r="25" spans="1:4">
      <c r="A25" s="414"/>
      <c r="B25" s="118" t="s">
        <v>413</v>
      </c>
      <c r="C25" s="26"/>
    </row>
    <row r="26" spans="1:4">
      <c r="A26" s="388" t="s">
        <v>1150</v>
      </c>
      <c r="B26" s="11" t="s">
        <v>228</v>
      </c>
      <c r="C26" s="26"/>
    </row>
    <row r="27" spans="1:4">
      <c r="A27" s="388" t="s">
        <v>1150</v>
      </c>
      <c r="B27" s="11" t="s">
        <v>229</v>
      </c>
      <c r="C27" s="26"/>
    </row>
    <row r="28" spans="1:4">
      <c r="A28" s="388" t="s">
        <v>1150</v>
      </c>
      <c r="B28" s="11" t="s">
        <v>230</v>
      </c>
      <c r="C28" s="26"/>
    </row>
    <row r="29" spans="1:4">
      <c r="A29" s="388" t="s">
        <v>1150</v>
      </c>
      <c r="B29" s="11" t="s">
        <v>231</v>
      </c>
      <c r="C29" s="26"/>
    </row>
    <row r="30" spans="1:4">
      <c r="A30" s="388" t="s">
        <v>1150</v>
      </c>
      <c r="B30" s="11" t="s">
        <v>232</v>
      </c>
      <c r="C30" s="26"/>
    </row>
    <row r="31" spans="1:4">
      <c r="A31" s="388" t="s">
        <v>1150</v>
      </c>
      <c r="B31" s="11" t="s">
        <v>233</v>
      </c>
      <c r="C31" s="26"/>
    </row>
    <row r="32" spans="1:4">
      <c r="A32" s="388" t="s">
        <v>1150</v>
      </c>
      <c r="B32" s="11" t="s">
        <v>234</v>
      </c>
      <c r="C32" s="26"/>
    </row>
    <row r="33" spans="1:8">
      <c r="A33" s="388" t="s">
        <v>1150</v>
      </c>
      <c r="B33" s="11" t="s">
        <v>235</v>
      </c>
      <c r="C33" s="26"/>
    </row>
    <row r="34" spans="1:8">
      <c r="A34" s="388" t="s">
        <v>1150</v>
      </c>
      <c r="B34" s="11" t="s">
        <v>236</v>
      </c>
      <c r="C34" s="26"/>
    </row>
    <row r="35" spans="1:8">
      <c r="A35" s="388" t="s">
        <v>1150</v>
      </c>
      <c r="B35" s="11" t="s">
        <v>237</v>
      </c>
      <c r="C35" s="26"/>
    </row>
    <row r="36" spans="1:8">
      <c r="A36" s="388" t="s">
        <v>1150</v>
      </c>
      <c r="B36" s="11" t="s">
        <v>238</v>
      </c>
      <c r="C36" s="26"/>
    </row>
    <row r="37" spans="1:8" ht="12.75" customHeight="1"/>
    <row r="38" spans="1:8">
      <c r="A38" s="5" t="s">
        <v>250</v>
      </c>
      <c r="B38" s="693" t="s">
        <v>513</v>
      </c>
      <c r="C38" s="565"/>
      <c r="D38" s="565"/>
      <c r="E38" s="694"/>
      <c r="F38" s="695"/>
    </row>
    <row r="39" spans="1:8" s="471" customFormat="1" ht="25.5">
      <c r="A39" s="5"/>
      <c r="B39" s="184"/>
      <c r="C39" s="692" t="s">
        <v>418</v>
      </c>
      <c r="D39" s="692"/>
      <c r="E39" s="260" t="s">
        <v>420</v>
      </c>
      <c r="F39" s="696" t="s">
        <v>419</v>
      </c>
      <c r="G39" s="697"/>
      <c r="H39" s="156"/>
    </row>
    <row r="40" spans="1:8">
      <c r="A40" s="5"/>
      <c r="B40" s="218" t="s">
        <v>415</v>
      </c>
      <c r="C40" s="688" t="s">
        <v>1150</v>
      </c>
      <c r="D40" s="689"/>
      <c r="E40" s="247"/>
      <c r="F40" s="703"/>
      <c r="G40" s="704"/>
      <c r="H40" s="456"/>
    </row>
    <row r="41" spans="1:8">
      <c r="A41" s="5"/>
      <c r="B41" s="218" t="s">
        <v>416</v>
      </c>
      <c r="C41" s="690"/>
      <c r="D41" s="691"/>
      <c r="E41" s="388" t="s">
        <v>1150</v>
      </c>
      <c r="F41" s="703" t="s">
        <v>1174</v>
      </c>
      <c r="G41" s="704"/>
      <c r="H41" s="456"/>
    </row>
    <row r="42" spans="1:8">
      <c r="A42" s="5"/>
      <c r="B42" s="218" t="s">
        <v>417</v>
      </c>
      <c r="C42" s="688" t="s">
        <v>1150</v>
      </c>
      <c r="D42" s="689"/>
      <c r="E42" s="247"/>
      <c r="F42" s="703"/>
      <c r="G42" s="704"/>
      <c r="H42" s="456"/>
    </row>
    <row r="43" spans="1:8" ht="9" customHeight="1"/>
    <row r="44" spans="1:8" ht="26.25" customHeight="1">
      <c r="A44" s="5" t="s">
        <v>249</v>
      </c>
      <c r="B44" s="596" t="s">
        <v>770</v>
      </c>
      <c r="C44" s="504"/>
      <c r="D44" s="504"/>
      <c r="E44" s="504"/>
      <c r="F44" s="504"/>
    </row>
    <row r="45" spans="1:8" ht="14.25" customHeight="1">
      <c r="A45" s="5"/>
      <c r="B45" s="257"/>
      <c r="C45" s="16"/>
      <c r="D45" s="16"/>
      <c r="E45" s="16"/>
      <c r="F45" s="16"/>
    </row>
    <row r="46" spans="1:8">
      <c r="A46" s="388" t="s">
        <v>1150</v>
      </c>
      <c r="B46" s="11" t="s">
        <v>239</v>
      </c>
      <c r="C46" s="261"/>
      <c r="D46" s="169"/>
    </row>
    <row r="47" spans="1:8">
      <c r="A47" s="414"/>
      <c r="B47" s="11" t="s">
        <v>240</v>
      </c>
      <c r="C47" s="261"/>
      <c r="D47" s="169"/>
    </row>
    <row r="48" spans="1:8">
      <c r="A48" s="414"/>
      <c r="B48" s="11" t="s">
        <v>241</v>
      </c>
      <c r="C48" s="261"/>
      <c r="D48" s="169"/>
    </row>
    <row r="49" spans="1:4" ht="13.5" customHeight="1">
      <c r="A49" s="388" t="s">
        <v>1150</v>
      </c>
      <c r="B49" s="700" t="s">
        <v>242</v>
      </c>
      <c r="C49" s="627"/>
      <c r="D49" s="169"/>
    </row>
    <row r="50" spans="1:4">
      <c r="A50" s="388" t="s">
        <v>1150</v>
      </c>
      <c r="B50" s="700" t="s">
        <v>243</v>
      </c>
      <c r="C50" s="627"/>
      <c r="D50" s="169"/>
    </row>
    <row r="51" spans="1:4" ht="13.5" customHeight="1">
      <c r="A51" s="388" t="s">
        <v>1150</v>
      </c>
      <c r="B51" s="700" t="s">
        <v>244</v>
      </c>
      <c r="C51" s="627"/>
      <c r="D51" s="169"/>
    </row>
    <row r="52" spans="1:4" ht="12.75" customHeight="1">
      <c r="A52" s="414"/>
      <c r="B52" s="700" t="s">
        <v>245</v>
      </c>
      <c r="C52" s="627"/>
      <c r="D52" s="627"/>
    </row>
    <row r="53" spans="1:4">
      <c r="A53" s="388" t="s">
        <v>1150</v>
      </c>
      <c r="B53" s="11" t="s">
        <v>246</v>
      </c>
      <c r="C53" s="261"/>
      <c r="D53" s="169"/>
    </row>
    <row r="54" spans="1:4">
      <c r="A54" s="414"/>
      <c r="B54" s="11" t="s">
        <v>247</v>
      </c>
      <c r="C54" s="261"/>
      <c r="D54" s="169"/>
    </row>
    <row r="55" spans="1:4">
      <c r="A55" s="388" t="s">
        <v>1150</v>
      </c>
      <c r="B55" s="118" t="s">
        <v>102</v>
      </c>
      <c r="C55" s="261"/>
      <c r="D55" s="169"/>
    </row>
    <row r="56" spans="1:4">
      <c r="A56" s="388" t="s">
        <v>1150</v>
      </c>
      <c r="B56" s="118" t="s">
        <v>103</v>
      </c>
      <c r="C56" s="261"/>
      <c r="D56" s="169"/>
    </row>
    <row r="57" spans="1:4" ht="13.5" customHeight="1">
      <c r="A57" s="414"/>
      <c r="B57" s="11" t="s">
        <v>248</v>
      </c>
      <c r="C57" s="261"/>
      <c r="D57" s="25"/>
    </row>
    <row r="58" spans="1:4" ht="13.5" customHeight="1">
      <c r="A58" s="5"/>
      <c r="B58" s="7"/>
      <c r="C58" s="26"/>
      <c r="D58" s="12"/>
    </row>
    <row r="59" spans="1:4" ht="3.75" customHeight="1">
      <c r="A59" s="5"/>
      <c r="B59" s="679"/>
      <c r="C59" s="679"/>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uler="0" zoomScaleNormal="100" zoomScalePageLayoutView="80" workbookViewId="0">
      <selection activeCell="A2" sqref="A2"/>
    </sheetView>
  </sheetViews>
  <sheetFormatPr defaultColWidth="0" defaultRowHeight="12.75" zeroHeight="1"/>
  <cols>
    <col min="1" max="1" width="5.7109375" style="4" customWidth="1"/>
    <col min="2" max="2" width="31.85546875" style="3" customWidth="1"/>
    <col min="3" max="5" width="18.85546875" style="3" customWidth="1"/>
    <col min="6" max="6" width="0.85546875" style="3" customWidth="1"/>
    <col min="7" max="16384" width="0" style="3" hidden="1"/>
  </cols>
  <sheetData>
    <row r="1" spans="1:5" ht="18">
      <c r="A1" s="503" t="s">
        <v>389</v>
      </c>
      <c r="B1" s="503"/>
      <c r="C1" s="503"/>
      <c r="D1" s="503"/>
      <c r="E1" s="503"/>
    </row>
    <row r="2" spans="1:5" ht="6.75" customHeight="1">
      <c r="A2" s="255"/>
      <c r="B2" s="255"/>
      <c r="C2" s="255"/>
      <c r="D2" s="255"/>
      <c r="E2" s="255"/>
    </row>
    <row r="3" spans="1:5" s="208" customFormat="1">
      <c r="A3" s="14" t="s">
        <v>505</v>
      </c>
      <c r="B3" s="262" t="s">
        <v>771</v>
      </c>
      <c r="C3" s="262"/>
      <c r="D3" s="262"/>
      <c r="E3" s="262"/>
    </row>
    <row r="4" spans="1:5">
      <c r="B4" s="708" t="s">
        <v>1181</v>
      </c>
      <c r="C4" s="493"/>
      <c r="D4" s="493"/>
      <c r="E4" s="493"/>
    </row>
    <row r="5" spans="1:5">
      <c r="B5" s="12"/>
      <c r="C5" s="12"/>
      <c r="D5" s="12"/>
      <c r="E5" s="12"/>
    </row>
    <row r="6" spans="1:5" s="596" customFormat="1" ht="27.75" customHeight="1">
      <c r="A6" s="4"/>
      <c r="B6" s="596" t="s">
        <v>1134</v>
      </c>
    </row>
    <row r="7" spans="1:5" ht="14.25" customHeight="1">
      <c r="B7" s="257"/>
      <c r="C7" s="257"/>
      <c r="D7" s="257"/>
      <c r="E7" s="257"/>
    </row>
    <row r="8" spans="1:5" s="709" customFormat="1" ht="12" customHeight="1">
      <c r="A8" s="41" t="s">
        <v>1163</v>
      </c>
      <c r="B8" s="531" t="s">
        <v>1135</v>
      </c>
    </row>
    <row r="9" spans="1:5" s="709" customFormat="1" ht="13.5" customHeight="1">
      <c r="A9" s="4"/>
    </row>
    <row r="10" spans="1:5" s="709" customFormat="1">
      <c r="A10" s="4"/>
    </row>
    <row r="11" spans="1:5">
      <c r="B11" s="710">
        <v>44682</v>
      </c>
      <c r="C11" s="500"/>
      <c r="D11" s="500"/>
      <c r="E11" s="500"/>
    </row>
    <row r="12" spans="1:5">
      <c r="A12" s="5"/>
      <c r="B12" s="5"/>
      <c r="C12" s="5"/>
      <c r="D12" s="5"/>
      <c r="E12" s="5"/>
    </row>
    <row r="13" spans="1:5" ht="14.25" customHeight="1">
      <c r="A13" s="14" t="s">
        <v>397</v>
      </c>
      <c r="B13" s="583" t="s">
        <v>772</v>
      </c>
      <c r="C13" s="504"/>
      <c r="D13" s="504"/>
      <c r="E13" s="504"/>
    </row>
    <row r="14" spans="1:5" ht="39" customHeight="1">
      <c r="A14" s="14"/>
      <c r="B14" s="597" t="s">
        <v>1136</v>
      </c>
      <c r="C14" s="597"/>
      <c r="D14" s="597"/>
      <c r="E14" s="597"/>
    </row>
    <row r="15" spans="1:5" s="583" customFormat="1" ht="28.5" customHeight="1">
      <c r="A15" s="14"/>
      <c r="B15" s="583" t="s">
        <v>774</v>
      </c>
    </row>
    <row r="16" spans="1:5" s="583" customFormat="1" ht="15" customHeight="1">
      <c r="A16" s="14"/>
      <c r="B16" s="597" t="s">
        <v>773</v>
      </c>
    </row>
    <row r="17" spans="1:5" s="583" customFormat="1" ht="28.5" customHeight="1">
      <c r="A17" s="14"/>
      <c r="B17" s="583" t="s">
        <v>914</v>
      </c>
    </row>
    <row r="18" spans="1:5" s="583" customFormat="1" ht="14.25" customHeight="1">
      <c r="A18" s="14"/>
      <c r="B18" s="597" t="s">
        <v>775</v>
      </c>
    </row>
    <row r="19" spans="1:5" ht="21.75" customHeight="1">
      <c r="A19" s="5"/>
      <c r="C19" s="445" t="s">
        <v>1175</v>
      </c>
      <c r="D19" s="445" t="s">
        <v>1175</v>
      </c>
      <c r="E19" s="5"/>
    </row>
    <row r="20" spans="1:5">
      <c r="A20" s="5" t="s">
        <v>397</v>
      </c>
      <c r="B20" s="179"/>
      <c r="C20" s="264" t="s">
        <v>390</v>
      </c>
      <c r="D20" s="264" t="s">
        <v>173</v>
      </c>
    </row>
    <row r="21" spans="1:5">
      <c r="A21" s="5"/>
      <c r="B21" s="244" t="s">
        <v>776</v>
      </c>
      <c r="C21" s="265"/>
      <c r="D21" s="265"/>
    </row>
    <row r="22" spans="1:5">
      <c r="A22" s="5"/>
      <c r="B22" s="266" t="s">
        <v>777</v>
      </c>
      <c r="C22" s="267"/>
      <c r="D22" s="267"/>
    </row>
    <row r="23" spans="1:5">
      <c r="A23" s="5"/>
      <c r="B23" s="268" t="s">
        <v>778</v>
      </c>
      <c r="C23" s="269"/>
      <c r="D23" s="269"/>
    </row>
    <row r="24" spans="1:5">
      <c r="A24" s="5"/>
      <c r="B24" s="266" t="s">
        <v>779</v>
      </c>
      <c r="C24" s="267">
        <v>10856</v>
      </c>
      <c r="D24" s="267">
        <v>10856</v>
      </c>
    </row>
    <row r="25" spans="1:5">
      <c r="A25" s="5"/>
      <c r="B25" s="266" t="s">
        <v>780</v>
      </c>
      <c r="C25" s="267">
        <v>10856</v>
      </c>
      <c r="D25" s="267">
        <v>10856</v>
      </c>
    </row>
    <row r="26" spans="1:5">
      <c r="A26" s="5"/>
      <c r="B26" s="266" t="s">
        <v>781</v>
      </c>
      <c r="C26" s="267">
        <v>26096</v>
      </c>
      <c r="D26" s="267">
        <v>26096</v>
      </c>
    </row>
    <row r="27" spans="1:5">
      <c r="A27" s="5"/>
      <c r="B27" s="270" t="s">
        <v>782</v>
      </c>
      <c r="C27" s="267">
        <v>26096</v>
      </c>
      <c r="D27" s="267">
        <v>26096</v>
      </c>
    </row>
    <row r="28" spans="1:5">
      <c r="A28" s="5"/>
      <c r="B28" s="271" t="s">
        <v>783</v>
      </c>
      <c r="C28" s="272"/>
      <c r="D28" s="273"/>
    </row>
    <row r="29" spans="1:5">
      <c r="A29" s="5"/>
      <c r="B29" s="270" t="s">
        <v>784</v>
      </c>
      <c r="C29" s="267">
        <v>1014</v>
      </c>
      <c r="D29" s="267">
        <v>1014</v>
      </c>
    </row>
    <row r="30" spans="1:5">
      <c r="A30" s="5"/>
      <c r="B30" s="270" t="s">
        <v>785</v>
      </c>
      <c r="C30" s="267">
        <v>9962</v>
      </c>
      <c r="D30" s="267">
        <v>9962</v>
      </c>
    </row>
    <row r="31" spans="1:5">
      <c r="A31" s="5"/>
      <c r="B31" s="270" t="s">
        <v>786</v>
      </c>
      <c r="C31" s="267">
        <v>5542</v>
      </c>
      <c r="D31" s="267">
        <v>5542</v>
      </c>
    </row>
    <row r="32" spans="1:5" ht="15" customHeight="1">
      <c r="A32" s="5"/>
      <c r="B32" s="270" t="s">
        <v>787</v>
      </c>
      <c r="C32" s="267">
        <v>4420</v>
      </c>
      <c r="D32" s="267">
        <v>4420</v>
      </c>
    </row>
    <row r="33" spans="1:5" ht="9" customHeight="1"/>
    <row r="34" spans="1:5" ht="26.25" customHeight="1">
      <c r="A34" s="5"/>
      <c r="B34" s="594" t="s">
        <v>788</v>
      </c>
      <c r="C34" s="594"/>
      <c r="D34" s="594"/>
      <c r="E34" s="162"/>
    </row>
    <row r="35" spans="1:5">
      <c r="A35" s="5"/>
      <c r="B35" s="7"/>
      <c r="C35" s="7"/>
      <c r="D35" s="274"/>
    </row>
    <row r="36" spans="1:5">
      <c r="A36" s="5"/>
      <c r="B36" s="275" t="s">
        <v>199</v>
      </c>
      <c r="C36" s="600"/>
      <c r="D36" s="600"/>
      <c r="E36" s="600"/>
    </row>
    <row r="37" spans="1:5" s="533" customFormat="1">
      <c r="A37" s="5"/>
    </row>
    <row r="38" spans="1:5">
      <c r="B38" s="587"/>
      <c r="C38" s="588"/>
      <c r="D38" s="227" t="s">
        <v>391</v>
      </c>
      <c r="E38" s="227" t="s">
        <v>392</v>
      </c>
    </row>
    <row r="39" spans="1:5" ht="25.5" customHeight="1">
      <c r="A39" s="5" t="s">
        <v>200</v>
      </c>
      <c r="B39" s="706" t="s">
        <v>789</v>
      </c>
      <c r="C39" s="707"/>
      <c r="D39" s="259"/>
      <c r="E39" s="259"/>
    </row>
    <row r="40" spans="1:5"/>
    <row r="41" spans="1:5">
      <c r="B41" s="587"/>
      <c r="C41" s="588"/>
      <c r="D41" s="227" t="s">
        <v>354</v>
      </c>
      <c r="E41" s="227" t="s">
        <v>355</v>
      </c>
    </row>
    <row r="42" spans="1:5" ht="27.75" customHeight="1">
      <c r="A42" s="5" t="s">
        <v>201</v>
      </c>
      <c r="B42" s="706" t="s">
        <v>204</v>
      </c>
      <c r="C42" s="707"/>
      <c r="D42" s="247"/>
      <c r="E42" s="388" t="s">
        <v>1150</v>
      </c>
    </row>
    <row r="43" spans="1:5" ht="28.5" customHeight="1">
      <c r="A43" s="5" t="s">
        <v>202</v>
      </c>
      <c r="B43" s="498" t="s">
        <v>790</v>
      </c>
      <c r="C43" s="498"/>
      <c r="D43" s="388" t="s">
        <v>1150</v>
      </c>
      <c r="E43" s="417"/>
    </row>
    <row r="44" spans="1:5" ht="28.5" customHeight="1">
      <c r="A44" s="5"/>
      <c r="B44" s="636" t="s">
        <v>97</v>
      </c>
      <c r="C44" s="636"/>
      <c r="D44" s="276"/>
      <c r="E44" s="26"/>
    </row>
    <row r="45" spans="1:5">
      <c r="B45" s="496"/>
      <c r="C45" s="496"/>
      <c r="D45" s="496"/>
      <c r="E45" s="496"/>
    </row>
    <row r="46" spans="1:5" ht="19.5" customHeight="1">
      <c r="A46" s="5" t="s">
        <v>203</v>
      </c>
      <c r="B46" s="565" t="s">
        <v>393</v>
      </c>
      <c r="C46" s="565"/>
      <c r="D46" s="565"/>
      <c r="E46" s="565"/>
    </row>
    <row r="47" spans="1:5" ht="25.5">
      <c r="A47" s="5"/>
      <c r="B47" s="246"/>
      <c r="C47" s="184" t="s">
        <v>394</v>
      </c>
      <c r="D47" s="184" t="s">
        <v>395</v>
      </c>
      <c r="E47" s="184" t="s">
        <v>396</v>
      </c>
    </row>
    <row r="48" spans="1:5">
      <c r="A48" s="5"/>
      <c r="B48" s="181" t="s">
        <v>791</v>
      </c>
      <c r="C48" s="277">
        <v>1367</v>
      </c>
      <c r="D48" s="277">
        <v>1367</v>
      </c>
      <c r="E48" s="277">
        <v>1367</v>
      </c>
    </row>
    <row r="49" spans="1:5">
      <c r="A49" s="5"/>
      <c r="B49" s="181" t="s">
        <v>792</v>
      </c>
      <c r="C49" s="278"/>
      <c r="D49" s="278"/>
      <c r="E49" s="277">
        <v>4995</v>
      </c>
    </row>
    <row r="50" spans="1:5">
      <c r="A50" s="5"/>
      <c r="B50" s="181" t="s">
        <v>793</v>
      </c>
      <c r="C50" s="278"/>
      <c r="D50" s="277"/>
      <c r="E50" s="277">
        <v>4409</v>
      </c>
    </row>
    <row r="51" spans="1:5">
      <c r="A51" s="5"/>
      <c r="B51" s="180" t="s">
        <v>794</v>
      </c>
      <c r="C51" s="278"/>
      <c r="D51" s="278"/>
      <c r="E51" s="277"/>
    </row>
    <row r="52" spans="1:5">
      <c r="A52" s="5"/>
      <c r="B52" s="181" t="s">
        <v>795</v>
      </c>
      <c r="C52" s="277">
        <v>1206</v>
      </c>
      <c r="D52" s="277">
        <v>2202</v>
      </c>
      <c r="E52" s="277">
        <v>2202</v>
      </c>
    </row>
    <row r="53" spans="1:5">
      <c r="A53" s="5"/>
      <c r="B53" s="181" t="s">
        <v>796</v>
      </c>
      <c r="C53" s="277">
        <v>2843</v>
      </c>
      <c r="D53" s="277">
        <v>2844</v>
      </c>
      <c r="E53" s="277">
        <v>2844</v>
      </c>
    </row>
    <row r="54" spans="1:5">
      <c r="B54" s="646" t="s">
        <v>797</v>
      </c>
      <c r="C54" s="646"/>
      <c r="D54" s="646"/>
      <c r="E54" s="646"/>
    </row>
    <row r="55" spans="1:5"/>
    <row r="56" spans="1:5">
      <c r="A56" s="5" t="s">
        <v>287</v>
      </c>
      <c r="B56" s="705" t="s">
        <v>798</v>
      </c>
      <c r="C56" s="705"/>
    </row>
    <row r="57" spans="1:5">
      <c r="A57" s="5"/>
      <c r="B57" s="42" t="s">
        <v>799</v>
      </c>
      <c r="C57" s="279"/>
    </row>
    <row r="58" spans="1:5">
      <c r="A58" s="5"/>
      <c r="B58" s="42" t="s">
        <v>800</v>
      </c>
      <c r="C58" s="279"/>
    </row>
    <row r="59" spans="1:5">
      <c r="A59" s="5"/>
      <c r="B59" s="280" t="s">
        <v>801</v>
      </c>
      <c r="C59" s="279">
        <v>362</v>
      </c>
    </row>
    <row r="60" spans="1:5">
      <c r="A60" s="5"/>
      <c r="B60" s="280" t="s">
        <v>802</v>
      </c>
      <c r="C60" s="279">
        <v>362</v>
      </c>
    </row>
    <row r="61" spans="1:5">
      <c r="A61" s="5"/>
      <c r="B61" s="280" t="s">
        <v>803</v>
      </c>
      <c r="C61" s="279">
        <v>870</v>
      </c>
    </row>
    <row r="62" spans="1:5">
      <c r="A62" s="5"/>
      <c r="B62" s="42" t="s">
        <v>804</v>
      </c>
      <c r="C62" s="279">
        <v>870</v>
      </c>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hyperlinks>
    <hyperlink ref="B4" r:id="rId1" xr:uid="{DB8C8467-283A-420E-8B7C-1B7B411ABA9B}"/>
  </hyperlinks>
  <pageMargins left="0.75" right="0.75" top="1" bottom="1" header="0.5" footer="0.5"/>
  <pageSetup scale="68" orientation="portrait" r:id="rId2"/>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uler="0" zoomScaleNormal="100" zoomScalePageLayoutView="80" workbookViewId="0">
      <selection activeCell="A2" sqref="A2"/>
    </sheetView>
  </sheetViews>
  <sheetFormatPr defaultColWidth="0" defaultRowHeight="12.75" zeroHeight="1"/>
  <cols>
    <col min="1" max="1" width="4.85546875" style="4" customWidth="1"/>
    <col min="2" max="2" width="2.5703125" style="3" customWidth="1"/>
    <col min="3" max="3" width="41" style="3" customWidth="1"/>
    <col min="4" max="6" width="14.140625" style="3" customWidth="1"/>
    <col min="7" max="7" width="9.140625" style="3" customWidth="1"/>
    <col min="8" max="16384" width="0" style="3" hidden="1"/>
  </cols>
  <sheetData>
    <row r="1" spans="1:6" ht="18">
      <c r="A1" s="503" t="s">
        <v>288</v>
      </c>
      <c r="B1" s="503"/>
      <c r="C1" s="503"/>
      <c r="D1" s="503"/>
      <c r="E1" s="503"/>
      <c r="F1" s="503"/>
    </row>
    <row r="2" spans="1:6"/>
    <row r="3" spans="1:6" ht="15">
      <c r="B3" s="742" t="s">
        <v>805</v>
      </c>
      <c r="C3" s="742"/>
      <c r="D3" s="742"/>
      <c r="E3" s="742"/>
      <c r="F3" s="742"/>
    </row>
    <row r="4" spans="1:6" ht="8.25" customHeight="1">
      <c r="A4" s="190"/>
      <c r="B4" s="597"/>
      <c r="C4" s="504"/>
      <c r="D4" s="504"/>
      <c r="E4" s="504"/>
      <c r="F4" s="504"/>
    </row>
    <row r="5" spans="1:6" ht="20.25" customHeight="1">
      <c r="A5" s="190"/>
      <c r="B5" s="597" t="s">
        <v>806</v>
      </c>
      <c r="C5" s="597"/>
      <c r="D5" s="597"/>
      <c r="E5" s="597"/>
      <c r="F5" s="597"/>
    </row>
    <row r="6" spans="1:6" ht="32.25" customHeight="1">
      <c r="A6" s="190"/>
      <c r="B6" s="597" t="s">
        <v>807</v>
      </c>
      <c r="C6" s="597"/>
      <c r="D6" s="597"/>
      <c r="E6" s="597"/>
      <c r="F6" s="597"/>
    </row>
    <row r="7" spans="1:6" ht="44.25" customHeight="1">
      <c r="A7" s="190"/>
      <c r="B7" s="597" t="s">
        <v>808</v>
      </c>
      <c r="C7" s="597"/>
      <c r="D7" s="597"/>
      <c r="E7" s="597"/>
      <c r="F7" s="597"/>
    </row>
    <row r="8" spans="1:6" ht="30.75" customHeight="1">
      <c r="A8" s="190"/>
      <c r="B8" s="597" t="s">
        <v>809</v>
      </c>
      <c r="C8" s="597"/>
      <c r="D8" s="597"/>
      <c r="E8" s="597"/>
      <c r="F8" s="597"/>
    </row>
    <row r="9" spans="1:6" ht="28.5" customHeight="1">
      <c r="A9" s="190"/>
      <c r="B9" s="597" t="s">
        <v>810</v>
      </c>
      <c r="C9" s="597"/>
      <c r="D9" s="597"/>
      <c r="E9" s="597"/>
      <c r="F9" s="597"/>
    </row>
    <row r="10" spans="1:6" ht="44.25" customHeight="1">
      <c r="A10" s="190"/>
      <c r="B10" s="597" t="s">
        <v>811</v>
      </c>
      <c r="C10" s="597"/>
      <c r="D10" s="597"/>
      <c r="E10" s="597"/>
      <c r="F10" s="597"/>
    </row>
    <row r="11" spans="1:6" ht="31.5" customHeight="1">
      <c r="A11" s="190"/>
      <c r="B11" s="597" t="s">
        <v>812</v>
      </c>
      <c r="C11" s="597"/>
      <c r="D11" s="597"/>
      <c r="E11" s="597"/>
      <c r="F11" s="597"/>
    </row>
    <row r="12" spans="1:6" ht="31.5" customHeight="1">
      <c r="A12" s="190"/>
      <c r="B12" s="597" t="s">
        <v>813</v>
      </c>
      <c r="C12" s="597"/>
      <c r="D12" s="597"/>
      <c r="E12" s="597"/>
      <c r="F12" s="597"/>
    </row>
    <row r="13" spans="1:6" ht="65.25" customHeight="1">
      <c r="A13" s="190"/>
      <c r="B13" s="597" t="s">
        <v>814</v>
      </c>
      <c r="C13" s="597"/>
      <c r="D13" s="597"/>
      <c r="E13" s="597"/>
      <c r="F13" s="597"/>
    </row>
    <row r="14" spans="1:6" ht="13.5" customHeight="1">
      <c r="A14" s="190"/>
      <c r="B14" s="727" t="s">
        <v>309</v>
      </c>
      <c r="C14" s="727"/>
      <c r="D14" s="727"/>
      <c r="E14" s="727"/>
      <c r="F14" s="727"/>
    </row>
    <row r="15" spans="1:6" ht="13.5" customHeight="1">
      <c r="A15" s="190"/>
      <c r="B15" s="198"/>
      <c r="C15" s="281" t="s">
        <v>815</v>
      </c>
      <c r="D15" s="597" t="s">
        <v>820</v>
      </c>
      <c r="E15" s="597"/>
      <c r="F15" s="198"/>
    </row>
    <row r="16" spans="1:6" ht="13.5" customHeight="1">
      <c r="A16" s="190"/>
      <c r="B16" s="198"/>
      <c r="C16" s="281" t="s">
        <v>816</v>
      </c>
      <c r="D16" s="597" t="s">
        <v>821</v>
      </c>
      <c r="E16" s="597"/>
      <c r="F16" s="198"/>
    </row>
    <row r="17" spans="1:6" ht="13.5" customHeight="1">
      <c r="A17" s="190"/>
      <c r="B17" s="198"/>
      <c r="C17" s="281" t="s">
        <v>817</v>
      </c>
      <c r="D17" s="597" t="s">
        <v>822</v>
      </c>
      <c r="E17" s="597"/>
      <c r="F17" s="198"/>
    </row>
    <row r="18" spans="1:6" ht="12.75" customHeight="1">
      <c r="A18" s="190"/>
      <c r="B18" s="198"/>
      <c r="C18" s="281" t="s">
        <v>818</v>
      </c>
      <c r="D18" s="597" t="s">
        <v>823</v>
      </c>
      <c r="E18" s="597"/>
      <c r="F18" s="198"/>
    </row>
    <row r="19" spans="1:6" ht="18.75" customHeight="1">
      <c r="A19" s="190"/>
      <c r="B19" s="198"/>
      <c r="C19" s="281" t="s">
        <v>819</v>
      </c>
      <c r="D19" s="198"/>
      <c r="E19" s="198"/>
      <c r="F19" s="198"/>
    </row>
    <row r="20" spans="1:6" ht="31.5" customHeight="1">
      <c r="A20" s="190"/>
      <c r="B20" s="597" t="s">
        <v>824</v>
      </c>
      <c r="C20" s="597"/>
      <c r="D20" s="597"/>
      <c r="E20" s="597"/>
      <c r="F20" s="597"/>
    </row>
    <row r="21" spans="1:6" ht="32.25" customHeight="1">
      <c r="A21" s="190"/>
      <c r="B21" s="597" t="s">
        <v>825</v>
      </c>
      <c r="C21" s="597"/>
      <c r="D21" s="597"/>
      <c r="E21" s="597"/>
      <c r="F21" s="597"/>
    </row>
    <row r="22" spans="1:6" ht="39.75" customHeight="1">
      <c r="A22" s="190"/>
      <c r="B22" s="597" t="s">
        <v>826</v>
      </c>
      <c r="C22" s="597"/>
      <c r="D22" s="597"/>
      <c r="E22" s="597"/>
      <c r="F22" s="597"/>
    </row>
    <row r="23" spans="1:6" ht="25.5" customHeight="1">
      <c r="A23" s="190"/>
      <c r="B23" s="597" t="s">
        <v>827</v>
      </c>
      <c r="C23" s="597"/>
      <c r="D23" s="597"/>
      <c r="E23" s="597"/>
      <c r="F23" s="597"/>
    </row>
    <row r="24" spans="1:6" ht="12.75" customHeight="1">
      <c r="A24" s="190"/>
      <c r="B24" s="198"/>
      <c r="C24" s="198"/>
      <c r="D24" s="198"/>
      <c r="E24" s="198"/>
      <c r="F24" s="198"/>
    </row>
    <row r="25" spans="1:6" ht="13.5" customHeight="1">
      <c r="A25" s="190"/>
      <c r="B25" s="502" t="s">
        <v>828</v>
      </c>
      <c r="C25" s="502"/>
      <c r="D25" s="502"/>
      <c r="E25" s="502"/>
      <c r="F25" s="502"/>
    </row>
    <row r="26" spans="1:6" ht="13.5" customHeight="1">
      <c r="A26" s="190"/>
      <c r="B26" s="30"/>
      <c r="C26" s="30"/>
      <c r="D26" s="30"/>
      <c r="E26" s="30"/>
      <c r="F26" s="30"/>
    </row>
    <row r="27" spans="1:6" ht="15">
      <c r="A27" s="190"/>
      <c r="B27" s="715" t="s">
        <v>915</v>
      </c>
      <c r="C27" s="716"/>
      <c r="D27" s="716"/>
      <c r="E27" s="716"/>
      <c r="F27" s="716"/>
    </row>
    <row r="28" spans="1:6">
      <c r="A28" s="190"/>
      <c r="B28" s="717"/>
      <c r="C28" s="717"/>
      <c r="D28" s="717"/>
      <c r="E28" s="717"/>
      <c r="F28" s="717"/>
    </row>
    <row r="29" spans="1:6" ht="43.5" customHeight="1">
      <c r="A29" s="5" t="s">
        <v>260</v>
      </c>
      <c r="B29" s="597" t="s">
        <v>918</v>
      </c>
      <c r="C29" s="597"/>
      <c r="D29" s="597"/>
      <c r="E29" s="597"/>
      <c r="F29" s="597"/>
    </row>
    <row r="30" spans="1:6" ht="27" customHeight="1">
      <c r="A30" s="190"/>
      <c r="B30" s="597" t="s">
        <v>1137</v>
      </c>
      <c r="C30" s="597"/>
      <c r="D30" s="597"/>
      <c r="E30" s="597"/>
      <c r="F30" s="597"/>
    </row>
    <row r="31" spans="1:6">
      <c r="A31" s="190"/>
      <c r="B31" s="597" t="s">
        <v>916</v>
      </c>
      <c r="C31" s="597"/>
      <c r="D31" s="597"/>
      <c r="E31" s="597"/>
      <c r="F31" s="597"/>
    </row>
    <row r="32" spans="1:6" ht="27" customHeight="1">
      <c r="A32" s="190"/>
      <c r="B32" s="597" t="s">
        <v>917</v>
      </c>
      <c r="C32" s="597"/>
      <c r="D32" s="597"/>
      <c r="E32" s="597"/>
      <c r="F32" s="597"/>
    </row>
    <row r="33" spans="1:6" ht="27" customHeight="1">
      <c r="A33" s="190"/>
      <c r="B33" s="597" t="s">
        <v>920</v>
      </c>
      <c r="C33" s="597"/>
      <c r="D33" s="597"/>
      <c r="E33" s="597"/>
      <c r="F33" s="597"/>
    </row>
    <row r="34" spans="1:6" ht="13.5" customHeight="1">
      <c r="A34" s="190"/>
      <c r="B34" s="502" t="s">
        <v>851</v>
      </c>
      <c r="C34" s="502"/>
      <c r="D34" s="502"/>
      <c r="E34" s="502"/>
      <c r="F34" s="502"/>
    </row>
    <row r="35" spans="1:6">
      <c r="A35" s="190"/>
      <c r="B35" s="198"/>
      <c r="C35" s="16"/>
      <c r="D35" s="16"/>
      <c r="E35" s="16"/>
      <c r="F35" s="16"/>
    </row>
    <row r="36" spans="1:6" ht="25.5">
      <c r="A36" s="190"/>
      <c r="B36" s="567"/>
      <c r="C36" s="498"/>
      <c r="D36" s="498"/>
      <c r="E36" s="282" t="s">
        <v>1138</v>
      </c>
      <c r="F36" s="283" t="s">
        <v>1103</v>
      </c>
    </row>
    <row r="37" spans="1:6" ht="27" customHeight="1">
      <c r="A37" s="5"/>
      <c r="B37" s="654" t="s">
        <v>919</v>
      </c>
      <c r="C37" s="653"/>
      <c r="D37" s="653"/>
      <c r="E37" s="478" t="s">
        <v>1163</v>
      </c>
      <c r="F37" s="284"/>
    </row>
    <row r="38" spans="1:6">
      <c r="A38" s="5"/>
      <c r="B38" s="504" t="s">
        <v>829</v>
      </c>
      <c r="C38" s="504"/>
      <c r="D38" s="504"/>
      <c r="E38" s="504"/>
      <c r="F38" s="504"/>
    </row>
    <row r="39" spans="1:6">
      <c r="A39" s="5"/>
      <c r="B39" s="16"/>
      <c r="C39" s="16"/>
      <c r="D39" s="16"/>
      <c r="E39" s="16"/>
      <c r="F39" s="16"/>
    </row>
    <row r="40" spans="1:6">
      <c r="A40" s="467" t="s">
        <v>1163</v>
      </c>
      <c r="B40" s="741" t="s">
        <v>123</v>
      </c>
      <c r="C40" s="741"/>
      <c r="D40" s="26"/>
    </row>
    <row r="41" spans="1:6">
      <c r="A41" s="41"/>
      <c r="B41" s="713" t="s">
        <v>124</v>
      </c>
      <c r="C41" s="713"/>
      <c r="D41" s="26"/>
    </row>
    <row r="42" spans="1:6">
      <c r="A42" s="41"/>
      <c r="B42" s="713" t="s">
        <v>125</v>
      </c>
      <c r="C42" s="713"/>
      <c r="D42" s="26"/>
    </row>
    <row r="43" spans="1:6"/>
    <row r="44" spans="1:6" ht="76.5">
      <c r="A44" s="5"/>
      <c r="B44" s="735"/>
      <c r="C44" s="736"/>
      <c r="D44" s="737"/>
      <c r="E44" s="184" t="s">
        <v>830</v>
      </c>
      <c r="F44" s="285" t="s">
        <v>831</v>
      </c>
    </row>
    <row r="45" spans="1:6">
      <c r="A45" s="5"/>
      <c r="B45" s="286" t="s">
        <v>289</v>
      </c>
      <c r="C45" s="287"/>
      <c r="D45" s="287"/>
      <c r="E45" s="288"/>
      <c r="F45" s="289"/>
    </row>
    <row r="46" spans="1:6">
      <c r="A46" s="5"/>
      <c r="B46" s="738" t="s">
        <v>290</v>
      </c>
      <c r="C46" s="739"/>
      <c r="D46" s="740"/>
      <c r="E46" s="479">
        <v>79221731</v>
      </c>
      <c r="F46" s="480">
        <v>7544</v>
      </c>
    </row>
    <row r="47" spans="1:6" ht="26.25" customHeight="1">
      <c r="A47" s="5"/>
      <c r="B47" s="728" t="s">
        <v>832</v>
      </c>
      <c r="C47" s="729"/>
      <c r="D47" s="730"/>
      <c r="E47" s="480">
        <v>32621581</v>
      </c>
      <c r="F47" s="290"/>
    </row>
    <row r="48" spans="1:6" ht="40.5" customHeight="1">
      <c r="A48" s="5"/>
      <c r="B48" s="757" t="s">
        <v>833</v>
      </c>
      <c r="C48" s="758"/>
      <c r="D48" s="759"/>
      <c r="E48" s="480">
        <v>44552782</v>
      </c>
      <c r="F48" s="480">
        <v>12911769</v>
      </c>
    </row>
    <row r="49" spans="1:6" ht="27.75" customHeight="1">
      <c r="A49" s="5"/>
      <c r="B49" s="728" t="s">
        <v>834</v>
      </c>
      <c r="C49" s="729"/>
      <c r="D49" s="730"/>
      <c r="E49" s="480">
        <v>7057006</v>
      </c>
      <c r="F49" s="480">
        <v>2523100</v>
      </c>
    </row>
    <row r="50" spans="1:6">
      <c r="A50" s="5"/>
      <c r="B50" s="731" t="s">
        <v>372</v>
      </c>
      <c r="C50" s="732"/>
      <c r="D50" s="733"/>
      <c r="E50" s="291">
        <f>SUM(E46:E49)</f>
        <v>163453100</v>
      </c>
      <c r="F50" s="291">
        <f>SUM(F46:F49)</f>
        <v>15442413</v>
      </c>
    </row>
    <row r="51" spans="1:6">
      <c r="A51" s="5"/>
      <c r="B51" s="286" t="s">
        <v>373</v>
      </c>
      <c r="C51" s="287"/>
      <c r="D51" s="287"/>
      <c r="E51" s="288"/>
      <c r="F51" s="289"/>
    </row>
    <row r="52" spans="1:6">
      <c r="A52" s="5"/>
      <c r="B52" s="728" t="s">
        <v>374</v>
      </c>
      <c r="C52" s="729"/>
      <c r="D52" s="730"/>
      <c r="E52" s="481">
        <v>76110625</v>
      </c>
      <c r="F52" s="481">
        <v>21316420</v>
      </c>
    </row>
    <row r="53" spans="1:6">
      <c r="A53" s="5"/>
      <c r="B53" s="728" t="s">
        <v>578</v>
      </c>
      <c r="C53" s="729"/>
      <c r="D53" s="730"/>
      <c r="E53" s="481">
        <v>2294904</v>
      </c>
      <c r="F53" s="246"/>
    </row>
    <row r="54" spans="1:6" ht="25.5" customHeight="1">
      <c r="A54" s="5"/>
      <c r="B54" s="728" t="s">
        <v>332</v>
      </c>
      <c r="C54" s="729"/>
      <c r="D54" s="730"/>
      <c r="E54" s="481">
        <v>123000</v>
      </c>
      <c r="F54" s="292"/>
    </row>
    <row r="55" spans="1:6">
      <c r="A55" s="5"/>
      <c r="B55" s="731" t="s">
        <v>375</v>
      </c>
      <c r="C55" s="732"/>
      <c r="D55" s="733"/>
      <c r="E55" s="291">
        <f>SUM(E52:E54)</f>
        <v>78528529</v>
      </c>
      <c r="F55" s="291">
        <f>SUM(F52,F54)</f>
        <v>21316420</v>
      </c>
    </row>
    <row r="56" spans="1:6">
      <c r="A56" s="5"/>
      <c r="B56" s="731" t="s">
        <v>376</v>
      </c>
      <c r="C56" s="732"/>
      <c r="D56" s="733"/>
      <c r="E56" s="481">
        <v>4245739</v>
      </c>
      <c r="F56" s="481">
        <v>6534784</v>
      </c>
    </row>
    <row r="57" spans="1:6" ht="42.75" customHeight="1">
      <c r="A57" s="5"/>
      <c r="B57" s="505" t="s">
        <v>835</v>
      </c>
      <c r="C57" s="506"/>
      <c r="D57" s="507"/>
      <c r="E57" s="481">
        <v>8717618</v>
      </c>
      <c r="F57" s="481">
        <v>16042188</v>
      </c>
    </row>
    <row r="58" spans="1:6">
      <c r="A58" s="5"/>
      <c r="B58" s="731" t="s">
        <v>377</v>
      </c>
      <c r="C58" s="732"/>
      <c r="D58" s="733"/>
      <c r="E58" s="481">
        <v>2257571</v>
      </c>
      <c r="F58" s="481">
        <v>5294372</v>
      </c>
    </row>
    <row r="59" spans="1:6"/>
    <row r="60" spans="1:6" ht="28.5" customHeight="1">
      <c r="A60" s="5" t="s">
        <v>261</v>
      </c>
      <c r="B60" s="596" t="s">
        <v>836</v>
      </c>
      <c r="C60" s="504"/>
      <c r="D60" s="504"/>
      <c r="E60" s="504"/>
      <c r="F60" s="504"/>
    </row>
    <row r="61" spans="1:6" ht="31.5" customHeight="1">
      <c r="A61" s="5"/>
      <c r="B61" s="596" t="s">
        <v>1086</v>
      </c>
      <c r="C61" s="596"/>
      <c r="D61" s="596"/>
      <c r="E61" s="596"/>
      <c r="F61" s="596"/>
    </row>
    <row r="62" spans="1:6" ht="15" customHeight="1">
      <c r="A62" s="5"/>
      <c r="B62" s="756" t="s">
        <v>837</v>
      </c>
      <c r="C62" s="596"/>
      <c r="D62" s="596"/>
      <c r="E62" s="596"/>
      <c r="F62" s="596"/>
    </row>
    <row r="63" spans="1:6" ht="30" customHeight="1">
      <c r="A63" s="5"/>
      <c r="B63" s="504" t="s">
        <v>921</v>
      </c>
      <c r="C63" s="504"/>
      <c r="D63" s="504"/>
      <c r="E63" s="504"/>
      <c r="F63" s="504"/>
    </row>
    <row r="64" spans="1:6" ht="15" customHeight="1">
      <c r="A64" s="5"/>
      <c r="B64" s="502" t="s">
        <v>838</v>
      </c>
      <c r="C64" s="502"/>
      <c r="D64" s="502"/>
      <c r="E64" s="502"/>
      <c r="F64" s="502"/>
    </row>
    <row r="65" spans="1:6" ht="14.25" customHeight="1">
      <c r="A65" s="5"/>
      <c r="B65" s="257"/>
      <c r="C65" s="16"/>
      <c r="D65" s="16"/>
      <c r="E65" s="16"/>
      <c r="F65" s="16"/>
    </row>
    <row r="66" spans="1:6" ht="36">
      <c r="A66" s="5"/>
      <c r="B66" s="293"/>
      <c r="C66" s="294"/>
      <c r="D66" s="67" t="s">
        <v>839</v>
      </c>
      <c r="E66" s="107" t="s">
        <v>840</v>
      </c>
      <c r="F66" s="107" t="s">
        <v>381</v>
      </c>
    </row>
    <row r="67" spans="1:6" ht="36">
      <c r="A67" s="190"/>
      <c r="B67" s="295" t="s">
        <v>681</v>
      </c>
      <c r="C67" s="296" t="s">
        <v>1104</v>
      </c>
      <c r="D67" s="297">
        <v>4998</v>
      </c>
      <c r="E67" s="297">
        <v>27400</v>
      </c>
      <c r="F67" s="297">
        <v>10433</v>
      </c>
    </row>
    <row r="68" spans="1:6" ht="24.75" customHeight="1">
      <c r="A68" s="5"/>
      <c r="B68" s="295" t="s">
        <v>682</v>
      </c>
      <c r="C68" s="296" t="s">
        <v>333</v>
      </c>
      <c r="D68" s="489">
        <v>4276</v>
      </c>
      <c r="E68" s="489">
        <v>20110</v>
      </c>
      <c r="F68" s="489">
        <v>6495</v>
      </c>
    </row>
    <row r="69" spans="1:6" ht="24">
      <c r="A69" s="5"/>
      <c r="B69" s="295" t="s">
        <v>683</v>
      </c>
      <c r="C69" s="296" t="s">
        <v>379</v>
      </c>
      <c r="D69" s="489">
        <v>3421</v>
      </c>
      <c r="E69" s="489">
        <v>17547</v>
      </c>
      <c r="F69" s="489">
        <v>5884</v>
      </c>
    </row>
    <row r="70" spans="1:6" ht="24">
      <c r="A70" s="5"/>
      <c r="B70" s="295" t="s">
        <v>684</v>
      </c>
      <c r="C70" s="296" t="s">
        <v>334</v>
      </c>
      <c r="D70" s="490">
        <v>3300</v>
      </c>
      <c r="E70" s="490">
        <v>16779</v>
      </c>
      <c r="F70" s="490">
        <v>5263</v>
      </c>
    </row>
    <row r="71" spans="1:6" ht="24">
      <c r="A71" s="5"/>
      <c r="B71" s="295" t="s">
        <v>685</v>
      </c>
      <c r="C71" s="296" t="s">
        <v>178</v>
      </c>
      <c r="D71" s="489">
        <v>3100</v>
      </c>
      <c r="E71" s="489">
        <v>15219</v>
      </c>
      <c r="F71" s="489">
        <v>4469</v>
      </c>
    </row>
    <row r="72" spans="1:6" ht="24">
      <c r="A72" s="5"/>
      <c r="B72" s="295" t="s">
        <v>686</v>
      </c>
      <c r="C72" s="296" t="s">
        <v>179</v>
      </c>
      <c r="D72" s="482">
        <v>1410</v>
      </c>
      <c r="E72" s="482">
        <v>7876</v>
      </c>
      <c r="F72" s="483">
        <v>2539</v>
      </c>
    </row>
    <row r="73" spans="1:6" ht="24">
      <c r="A73" s="5"/>
      <c r="B73" s="295" t="s">
        <v>687</v>
      </c>
      <c r="C73" s="296" t="s">
        <v>180</v>
      </c>
      <c r="D73" s="484">
        <v>153</v>
      </c>
      <c r="E73" s="484">
        <v>709</v>
      </c>
      <c r="F73" s="484">
        <v>70</v>
      </c>
    </row>
    <row r="74" spans="1:6" ht="36">
      <c r="A74" s="5"/>
      <c r="B74" s="295" t="s">
        <v>688</v>
      </c>
      <c r="C74" s="296" t="s">
        <v>383</v>
      </c>
      <c r="D74" s="484">
        <v>341</v>
      </c>
      <c r="E74" s="484">
        <v>1740</v>
      </c>
      <c r="F74" s="484">
        <v>411</v>
      </c>
    </row>
    <row r="75" spans="1:6" ht="72">
      <c r="A75" s="5"/>
      <c r="B75" s="295" t="s">
        <v>841</v>
      </c>
      <c r="C75" s="296" t="s">
        <v>843</v>
      </c>
      <c r="D75" s="485">
        <v>0.58099999999999996</v>
      </c>
      <c r="E75" s="485">
        <v>0.56699999999999995</v>
      </c>
      <c r="F75" s="485">
        <v>0.48099999999999998</v>
      </c>
    </row>
    <row r="76" spans="1:6" ht="48">
      <c r="A76" s="5"/>
      <c r="B76" s="295" t="s">
        <v>842</v>
      </c>
      <c r="C76" s="296" t="s">
        <v>844</v>
      </c>
      <c r="D76" s="486">
        <v>13175</v>
      </c>
      <c r="E76" s="486">
        <v>12862</v>
      </c>
      <c r="F76" s="487">
        <v>9001</v>
      </c>
    </row>
    <row r="77" spans="1:6" ht="24">
      <c r="A77" s="5"/>
      <c r="B77" s="298" t="s">
        <v>845</v>
      </c>
      <c r="C77" s="299" t="s">
        <v>181</v>
      </c>
      <c r="D77" s="488">
        <v>10680</v>
      </c>
      <c r="E77" s="488">
        <v>9739</v>
      </c>
      <c r="F77" s="488">
        <v>5779</v>
      </c>
    </row>
    <row r="78" spans="1:6" ht="36.75" customHeight="1">
      <c r="A78" s="5"/>
      <c r="B78" s="295" t="s">
        <v>846</v>
      </c>
      <c r="C78" s="296" t="s">
        <v>600</v>
      </c>
      <c r="D78" s="488">
        <v>5733</v>
      </c>
      <c r="E78" s="488">
        <v>7399</v>
      </c>
      <c r="F78" s="488">
        <v>7924</v>
      </c>
    </row>
    <row r="79" spans="1:6" ht="48">
      <c r="A79" s="5"/>
      <c r="B79" s="295" t="s">
        <v>847</v>
      </c>
      <c r="C79" s="296" t="s">
        <v>182</v>
      </c>
      <c r="D79" s="488">
        <v>5681</v>
      </c>
      <c r="E79" s="488">
        <v>7379</v>
      </c>
      <c r="F79" s="488">
        <v>7923</v>
      </c>
    </row>
    <row r="80" spans="1:6"/>
    <row r="81" spans="1:6" ht="42.75" customHeight="1">
      <c r="A81" s="5" t="s">
        <v>382</v>
      </c>
      <c r="B81" s="642" t="s">
        <v>848</v>
      </c>
      <c r="C81" s="498"/>
      <c r="D81" s="498"/>
      <c r="E81" s="498"/>
      <c r="F81" s="498"/>
    </row>
    <row r="82" spans="1:6" ht="13.5" customHeight="1">
      <c r="A82" s="5"/>
      <c r="B82" s="498" t="s">
        <v>849</v>
      </c>
      <c r="C82" s="642"/>
      <c r="D82" s="642"/>
      <c r="E82" s="642"/>
      <c r="F82" s="642"/>
    </row>
    <row r="83" spans="1:6" s="8" customFormat="1" ht="24.75" customHeight="1">
      <c r="A83" s="190"/>
      <c r="B83" s="498" t="s">
        <v>850</v>
      </c>
      <c r="C83" s="642"/>
      <c r="D83" s="642"/>
      <c r="E83" s="642"/>
      <c r="F83" s="642"/>
    </row>
    <row r="84" spans="1:6" s="8" customFormat="1" ht="23.25" customHeight="1">
      <c r="A84" s="190"/>
      <c r="B84" s="760" t="s">
        <v>851</v>
      </c>
      <c r="C84" s="701"/>
      <c r="D84" s="701"/>
      <c r="E84" s="701"/>
      <c r="F84" s="701"/>
    </row>
    <row r="85" spans="1:6" ht="36">
      <c r="A85" s="5"/>
      <c r="B85" s="293"/>
      <c r="C85" s="294"/>
      <c r="D85" s="107" t="s">
        <v>378</v>
      </c>
      <c r="E85" s="107" t="s">
        <v>380</v>
      </c>
      <c r="F85" s="107" t="s">
        <v>381</v>
      </c>
    </row>
    <row r="86" spans="1:6" ht="49.5" customHeight="1">
      <c r="A86" s="5"/>
      <c r="B86" s="300" t="s">
        <v>852</v>
      </c>
      <c r="C86" s="296" t="s">
        <v>183</v>
      </c>
      <c r="D86" s="484">
        <v>304</v>
      </c>
      <c r="E86" s="484">
        <v>958</v>
      </c>
      <c r="F86" s="484">
        <v>81</v>
      </c>
    </row>
    <row r="87" spans="1:6" ht="36">
      <c r="A87" s="5"/>
      <c r="B87" s="300" t="s">
        <v>853</v>
      </c>
      <c r="C87" s="296" t="s">
        <v>310</v>
      </c>
      <c r="D87" s="488">
        <v>4318</v>
      </c>
      <c r="E87" s="488">
        <v>4105</v>
      </c>
      <c r="F87" s="488">
        <v>1898</v>
      </c>
    </row>
    <row r="88" spans="1:6" ht="36">
      <c r="A88" s="5"/>
      <c r="B88" s="300" t="s">
        <v>854</v>
      </c>
      <c r="C88" s="296" t="s">
        <v>311</v>
      </c>
      <c r="D88" s="484">
        <v>26</v>
      </c>
      <c r="E88" s="484">
        <v>117</v>
      </c>
      <c r="F88" s="484">
        <v>2</v>
      </c>
    </row>
    <row r="89" spans="1:6" ht="36">
      <c r="A89" s="5"/>
      <c r="B89" s="300" t="s">
        <v>855</v>
      </c>
      <c r="C89" s="296" t="s">
        <v>312</v>
      </c>
      <c r="D89" s="488">
        <v>15216</v>
      </c>
      <c r="E89" s="488">
        <v>12376</v>
      </c>
      <c r="F89" s="488">
        <v>11814</v>
      </c>
    </row>
    <row r="90" spans="1:6">
      <c r="A90" s="3"/>
    </row>
    <row r="91" spans="1:6" s="208" customFormat="1" ht="27" customHeight="1">
      <c r="A91" s="14"/>
      <c r="B91" s="301"/>
      <c r="C91" s="761" t="s">
        <v>856</v>
      </c>
      <c r="D91" s="720"/>
      <c r="E91" s="720"/>
      <c r="F91" s="720"/>
    </row>
    <row r="92" spans="1:6" s="208" customFormat="1" ht="14.25" customHeight="1">
      <c r="A92" s="14"/>
      <c r="B92" s="301"/>
      <c r="C92" s="302" t="s">
        <v>857</v>
      </c>
      <c r="D92" s="303"/>
      <c r="E92" s="303"/>
      <c r="F92" s="303"/>
    </row>
    <row r="93" spans="1:6" s="208" customFormat="1" ht="29.25" customHeight="1">
      <c r="A93" s="14"/>
      <c r="B93" s="301"/>
      <c r="C93" s="724" t="s">
        <v>1105</v>
      </c>
      <c r="D93" s="724"/>
      <c r="E93" s="724"/>
      <c r="F93" s="724"/>
    </row>
    <row r="94" spans="1:6" s="208" customFormat="1" ht="14.25" customHeight="1">
      <c r="A94" s="14"/>
      <c r="B94" s="301"/>
      <c r="C94" s="725" t="s">
        <v>858</v>
      </c>
      <c r="D94" s="724"/>
      <c r="E94" s="724"/>
      <c r="F94" s="724"/>
    </row>
    <row r="95" spans="1:6" s="208" customFormat="1" ht="14.25" customHeight="1">
      <c r="A95" s="14"/>
      <c r="B95" s="301"/>
      <c r="C95" s="725" t="s">
        <v>859</v>
      </c>
      <c r="D95" s="724"/>
      <c r="E95" s="724"/>
      <c r="F95" s="724"/>
    </row>
    <row r="96" spans="1:6" s="208" customFormat="1" ht="14.25" customHeight="1">
      <c r="A96" s="14"/>
      <c r="B96" s="301"/>
      <c r="C96" s="725" t="s">
        <v>581</v>
      </c>
      <c r="D96" s="725"/>
      <c r="E96" s="725"/>
      <c r="F96" s="725"/>
    </row>
    <row r="97" spans="1:7" s="208" customFormat="1" ht="14.25" customHeight="1">
      <c r="A97" s="14"/>
      <c r="B97" s="301"/>
      <c r="C97" s="725" t="s">
        <v>860</v>
      </c>
      <c r="D97" s="724"/>
      <c r="E97" s="724"/>
      <c r="F97" s="724"/>
    </row>
    <row r="98" spans="1:7" s="208" customFormat="1" ht="14.25" customHeight="1">
      <c r="A98" s="14"/>
      <c r="B98" s="301"/>
      <c r="C98" s="725" t="s">
        <v>861</v>
      </c>
      <c r="D98" s="725"/>
      <c r="E98" s="725"/>
      <c r="F98" s="725"/>
    </row>
    <row r="99" spans="1:7" s="208" customFormat="1" ht="14.25" customHeight="1">
      <c r="A99" s="14"/>
      <c r="B99" s="301"/>
      <c r="C99" s="725" t="s">
        <v>862</v>
      </c>
      <c r="D99" s="725"/>
      <c r="E99" s="725"/>
      <c r="F99" s="725"/>
    </row>
    <row r="100" spans="1:7" s="208" customFormat="1" ht="27.75" customHeight="1">
      <c r="A100" s="14"/>
      <c r="B100" s="301"/>
      <c r="C100" s="725" t="s">
        <v>863</v>
      </c>
      <c r="D100" s="725"/>
      <c r="E100" s="725"/>
      <c r="F100" s="725"/>
    </row>
    <row r="101" spans="1:7" s="208" customFormat="1">
      <c r="A101" s="14"/>
      <c r="B101" s="301"/>
      <c r="C101" s="595" t="s">
        <v>864</v>
      </c>
      <c r="D101" s="595"/>
      <c r="E101" s="595"/>
      <c r="F101" s="595"/>
    </row>
    <row r="102" spans="1:7" s="208" customFormat="1">
      <c r="A102" s="152"/>
      <c r="B102" s="233"/>
      <c r="C102" s="233"/>
      <c r="D102" s="233"/>
      <c r="E102" s="233"/>
      <c r="F102" s="233"/>
    </row>
    <row r="103" spans="1:7" ht="53.25" customHeight="1">
      <c r="A103" s="14" t="s">
        <v>262</v>
      </c>
      <c r="B103" s="754" t="s">
        <v>1106</v>
      </c>
      <c r="C103" s="755"/>
      <c r="D103" s="755"/>
      <c r="E103" s="755"/>
      <c r="F103" s="304">
        <v>3348</v>
      </c>
    </row>
    <row r="104" spans="1:7" s="24" customFormat="1" ht="66" customHeight="1">
      <c r="A104" s="305"/>
      <c r="B104" s="753"/>
      <c r="C104" s="753"/>
      <c r="D104" s="753"/>
      <c r="E104" s="753"/>
      <c r="F104" s="753"/>
      <c r="G104" s="233"/>
    </row>
    <row r="105" spans="1:7" s="24" customFormat="1" ht="45.75" customHeight="1">
      <c r="A105" s="718" t="s">
        <v>922</v>
      </c>
      <c r="B105" s="718"/>
      <c r="C105" s="718"/>
      <c r="D105" s="718"/>
      <c r="E105" s="718"/>
      <c r="F105" s="718"/>
      <c r="G105" s="233"/>
    </row>
    <row r="106" spans="1:7" s="24" customFormat="1" ht="32.25" customHeight="1">
      <c r="A106" s="719" t="s">
        <v>923</v>
      </c>
      <c r="B106" s="719"/>
      <c r="C106" s="719"/>
      <c r="D106" s="719"/>
      <c r="E106" s="719"/>
      <c r="F106" s="719"/>
      <c r="G106" s="233"/>
    </row>
    <row r="107" spans="1:7" s="24" customFormat="1" ht="47.25" customHeight="1" thickBot="1">
      <c r="A107" s="719" t="s">
        <v>924</v>
      </c>
      <c r="B107" s="718"/>
      <c r="C107" s="718"/>
      <c r="D107" s="718"/>
      <c r="E107" s="718"/>
      <c r="F107" s="718"/>
      <c r="G107" s="233"/>
    </row>
    <row r="108" spans="1:7" s="24" customFormat="1" ht="66" customHeight="1">
      <c r="A108" s="752"/>
      <c r="B108" s="744" t="s">
        <v>645</v>
      </c>
      <c r="C108" s="745"/>
      <c r="D108" s="750" t="s">
        <v>865</v>
      </c>
      <c r="E108" s="748" t="s">
        <v>866</v>
      </c>
      <c r="F108" s="722" t="s">
        <v>646</v>
      </c>
      <c r="G108" s="233"/>
    </row>
    <row r="109" spans="1:7" s="24" customFormat="1" ht="80.25" customHeight="1" thickBot="1">
      <c r="A109" s="752"/>
      <c r="B109" s="746"/>
      <c r="C109" s="747"/>
      <c r="D109" s="751"/>
      <c r="E109" s="749"/>
      <c r="F109" s="723"/>
      <c r="G109" s="233"/>
    </row>
    <row r="110" spans="1:7" s="24" customFormat="1" ht="66" customHeight="1">
      <c r="A110" s="305"/>
      <c r="B110" s="306" t="s">
        <v>681</v>
      </c>
      <c r="C110" s="307" t="s">
        <v>867</v>
      </c>
      <c r="D110" s="308">
        <v>1473</v>
      </c>
      <c r="E110" s="309">
        <v>0.44</v>
      </c>
      <c r="F110" s="310">
        <v>22019</v>
      </c>
      <c r="G110" s="233"/>
    </row>
    <row r="111" spans="1:7" s="24" customFormat="1" ht="56.25" customHeight="1">
      <c r="A111" s="305"/>
      <c r="B111" s="306" t="s">
        <v>682</v>
      </c>
      <c r="C111" s="311" t="s">
        <v>868</v>
      </c>
      <c r="D111" s="312">
        <v>1421</v>
      </c>
      <c r="E111" s="313">
        <v>0.4244</v>
      </c>
      <c r="F111" s="314">
        <v>19675</v>
      </c>
      <c r="G111" s="233"/>
    </row>
    <row r="112" spans="1:7" s="24" customFormat="1" ht="33" customHeight="1">
      <c r="A112" s="305"/>
      <c r="B112" s="306" t="s">
        <v>683</v>
      </c>
      <c r="C112" s="315" t="s">
        <v>869</v>
      </c>
      <c r="D112" s="312"/>
      <c r="E112" s="313"/>
      <c r="F112" s="314"/>
      <c r="G112" s="233"/>
    </row>
    <row r="113" spans="1:256" s="24" customFormat="1" ht="35.25" customHeight="1">
      <c r="A113" s="305"/>
      <c r="B113" s="306" t="s">
        <v>684</v>
      </c>
      <c r="C113" s="315" t="s">
        <v>870</v>
      </c>
      <c r="D113" s="312">
        <v>72</v>
      </c>
      <c r="E113" s="313">
        <v>2.1499999999999998E-2</v>
      </c>
      <c r="F113" s="314">
        <v>23829</v>
      </c>
      <c r="G113" s="233"/>
    </row>
    <row r="114" spans="1:256" s="24" customFormat="1" ht="36.75" customHeight="1">
      <c r="A114" s="305"/>
      <c r="B114" s="306" t="s">
        <v>685</v>
      </c>
      <c r="C114" s="315" t="s">
        <v>871</v>
      </c>
      <c r="D114" s="312">
        <v>230</v>
      </c>
      <c r="E114" s="313">
        <v>6.8699999999999997E-2</v>
      </c>
      <c r="F114" s="314">
        <v>24357</v>
      </c>
      <c r="G114" s="316"/>
      <c r="H114" s="317"/>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14"/>
      <c r="AK114" s="314"/>
      <c r="AL114" s="314"/>
      <c r="AM114" s="314"/>
      <c r="AN114" s="314"/>
      <c r="AO114" s="314"/>
      <c r="AP114" s="314"/>
      <c r="AQ114" s="314"/>
      <c r="AR114" s="314"/>
      <c r="AS114" s="314"/>
      <c r="AT114" s="314"/>
      <c r="AU114" s="314"/>
      <c r="AV114" s="314"/>
      <c r="AW114" s="314"/>
      <c r="AX114" s="314"/>
      <c r="AY114" s="314"/>
      <c r="AZ114" s="314"/>
      <c r="BA114" s="314"/>
      <c r="BB114" s="314"/>
      <c r="BC114" s="314"/>
      <c r="BD114" s="314"/>
      <c r="BE114" s="314"/>
      <c r="BF114" s="314"/>
      <c r="BG114" s="314"/>
      <c r="BH114" s="314"/>
      <c r="BI114" s="314"/>
      <c r="BJ114" s="314"/>
      <c r="BK114" s="314"/>
      <c r="BL114" s="314"/>
      <c r="BM114" s="314"/>
      <c r="BN114" s="314"/>
      <c r="BO114" s="314"/>
      <c r="BP114" s="314"/>
      <c r="BQ114" s="314"/>
      <c r="BR114" s="314"/>
      <c r="BS114" s="314"/>
      <c r="BT114" s="314"/>
      <c r="BU114" s="314"/>
      <c r="BV114" s="314"/>
      <c r="BW114" s="314"/>
      <c r="BX114" s="314"/>
      <c r="BY114" s="314"/>
      <c r="BZ114" s="314"/>
      <c r="CA114" s="314"/>
      <c r="CB114" s="314"/>
      <c r="CC114" s="314"/>
      <c r="CD114" s="314"/>
      <c r="CE114" s="314"/>
      <c r="CF114" s="314"/>
      <c r="CG114" s="314"/>
      <c r="CH114" s="314"/>
      <c r="CI114" s="314"/>
      <c r="CJ114" s="314"/>
      <c r="CK114" s="314"/>
      <c r="CL114" s="314"/>
      <c r="CM114" s="314"/>
      <c r="CN114" s="314"/>
      <c r="CO114" s="314"/>
      <c r="CP114" s="314"/>
      <c r="CQ114" s="314"/>
      <c r="CR114" s="314"/>
      <c r="CS114" s="314"/>
      <c r="CT114" s="314"/>
      <c r="CU114" s="314"/>
      <c r="CV114" s="314"/>
      <c r="CW114" s="314"/>
      <c r="CX114" s="314"/>
      <c r="CY114" s="314"/>
      <c r="CZ114" s="314"/>
      <c r="DA114" s="314"/>
      <c r="DB114" s="314"/>
      <c r="DC114" s="314"/>
      <c r="DD114" s="314"/>
      <c r="DE114" s="314"/>
      <c r="DF114" s="314"/>
      <c r="DG114" s="314"/>
      <c r="DH114" s="314"/>
      <c r="DI114" s="314"/>
      <c r="DJ114" s="314"/>
      <c r="DK114" s="314"/>
      <c r="DL114" s="314"/>
      <c r="DM114" s="314"/>
      <c r="DN114" s="314"/>
      <c r="DO114" s="314"/>
      <c r="DP114" s="314"/>
      <c r="DQ114" s="314"/>
      <c r="DR114" s="314"/>
      <c r="DS114" s="314"/>
      <c r="DT114" s="314"/>
      <c r="DU114" s="314"/>
      <c r="DV114" s="314"/>
      <c r="DW114" s="314"/>
      <c r="DX114" s="314"/>
      <c r="DY114" s="314"/>
      <c r="DZ114" s="314"/>
      <c r="EA114" s="314"/>
      <c r="EB114" s="314"/>
      <c r="EC114" s="314"/>
      <c r="ED114" s="314"/>
      <c r="EE114" s="314"/>
      <c r="EF114" s="314"/>
      <c r="EG114" s="314"/>
      <c r="EH114" s="314"/>
      <c r="EI114" s="314"/>
      <c r="EJ114" s="314"/>
      <c r="EK114" s="314"/>
      <c r="EL114" s="314"/>
      <c r="EM114" s="314"/>
      <c r="EN114" s="314"/>
      <c r="EO114" s="314"/>
      <c r="EP114" s="314"/>
      <c r="EQ114" s="314"/>
      <c r="ER114" s="314"/>
      <c r="ES114" s="314"/>
      <c r="ET114" s="314"/>
      <c r="EU114" s="314"/>
      <c r="EV114" s="314"/>
      <c r="EW114" s="314"/>
      <c r="EX114" s="314"/>
      <c r="EY114" s="314"/>
      <c r="EZ114" s="314"/>
      <c r="FA114" s="314"/>
      <c r="FB114" s="314"/>
      <c r="FC114" s="314"/>
      <c r="FD114" s="314"/>
      <c r="FE114" s="314"/>
      <c r="FF114" s="314"/>
      <c r="FG114" s="314"/>
      <c r="FH114" s="314"/>
      <c r="FI114" s="314"/>
      <c r="FJ114" s="314"/>
      <c r="FK114" s="314"/>
      <c r="FL114" s="314"/>
      <c r="FM114" s="314"/>
      <c r="FN114" s="314"/>
      <c r="FO114" s="314"/>
      <c r="FP114" s="314"/>
      <c r="FQ114" s="314"/>
      <c r="FR114" s="314"/>
      <c r="FS114" s="314"/>
      <c r="FT114" s="314"/>
      <c r="FU114" s="314"/>
      <c r="FV114" s="314"/>
      <c r="FW114" s="314"/>
      <c r="FX114" s="314"/>
      <c r="FY114" s="314"/>
      <c r="FZ114" s="314"/>
      <c r="GA114" s="314"/>
      <c r="GB114" s="314"/>
      <c r="GC114" s="314"/>
      <c r="GD114" s="314"/>
      <c r="GE114" s="314"/>
      <c r="GF114" s="314"/>
      <c r="GG114" s="314"/>
      <c r="GH114" s="314"/>
      <c r="GI114" s="314"/>
      <c r="GJ114" s="314"/>
      <c r="GK114" s="314"/>
      <c r="GL114" s="314"/>
      <c r="GM114" s="314"/>
      <c r="GN114" s="314"/>
      <c r="GO114" s="314"/>
      <c r="GP114" s="314"/>
      <c r="GQ114" s="314"/>
      <c r="GR114" s="314"/>
      <c r="GS114" s="314"/>
      <c r="GT114" s="314"/>
      <c r="GU114" s="314"/>
      <c r="GV114" s="314"/>
      <c r="GW114" s="314"/>
      <c r="GX114" s="314"/>
      <c r="GY114" s="314"/>
      <c r="GZ114" s="314"/>
      <c r="HA114" s="314"/>
      <c r="HB114" s="314"/>
      <c r="HC114" s="314"/>
      <c r="HD114" s="314"/>
      <c r="HE114" s="314"/>
      <c r="HF114" s="314"/>
      <c r="HG114" s="314"/>
      <c r="HH114" s="314"/>
      <c r="HI114" s="314"/>
      <c r="HJ114" s="314"/>
      <c r="HK114" s="314"/>
      <c r="HL114" s="314"/>
      <c r="HM114" s="314"/>
      <c r="HN114" s="314"/>
      <c r="HO114" s="314"/>
      <c r="HP114" s="314"/>
      <c r="HQ114" s="314"/>
      <c r="HR114" s="314"/>
      <c r="HS114" s="314"/>
      <c r="HT114" s="314"/>
      <c r="HU114" s="314"/>
      <c r="HV114" s="314"/>
      <c r="HW114" s="314"/>
      <c r="HX114" s="314"/>
      <c r="HY114" s="314"/>
      <c r="HZ114" s="314"/>
      <c r="IA114" s="314"/>
      <c r="IB114" s="314"/>
      <c r="IC114" s="314"/>
      <c r="ID114" s="314"/>
      <c r="IE114" s="314"/>
      <c r="IF114" s="314"/>
      <c r="IG114" s="314"/>
      <c r="IH114" s="314"/>
      <c r="II114" s="314"/>
      <c r="IJ114" s="314"/>
      <c r="IK114" s="314"/>
      <c r="IL114" s="314"/>
      <c r="IM114" s="314"/>
      <c r="IN114" s="314"/>
      <c r="IO114" s="314"/>
      <c r="IP114" s="314"/>
      <c r="IQ114" s="314"/>
      <c r="IR114" s="314"/>
      <c r="IS114" s="314"/>
      <c r="IT114" s="314"/>
      <c r="IU114" s="314"/>
      <c r="IV114" s="314"/>
    </row>
    <row r="115" spans="1:256">
      <c r="A115" s="5"/>
      <c r="B115" s="23"/>
      <c r="C115" s="23"/>
      <c r="D115" s="23"/>
      <c r="E115" s="23"/>
    </row>
    <row r="116" spans="1:256" ht="18.75" customHeight="1">
      <c r="B116" s="743" t="s">
        <v>872</v>
      </c>
      <c r="C116" s="504"/>
      <c r="D116" s="504"/>
      <c r="E116" s="504"/>
      <c r="F116" s="504"/>
    </row>
    <row r="117" spans="1:256" ht="15" customHeight="1">
      <c r="B117" s="318"/>
      <c r="C117" s="596" t="s">
        <v>873</v>
      </c>
      <c r="D117" s="504"/>
      <c r="E117" s="504"/>
      <c r="F117" s="504"/>
    </row>
    <row r="118" spans="1:256" ht="12" customHeight="1">
      <c r="B118" s="318"/>
      <c r="C118" s="16"/>
      <c r="D118" s="16"/>
      <c r="E118" s="16"/>
      <c r="F118" s="16"/>
    </row>
    <row r="119" spans="1:256" ht="26.25" customHeight="1">
      <c r="A119" s="5" t="s">
        <v>263</v>
      </c>
      <c r="B119" s="504" t="s">
        <v>95</v>
      </c>
      <c r="C119" s="504"/>
      <c r="D119" s="504"/>
      <c r="E119" s="504"/>
      <c r="F119" s="504"/>
    </row>
    <row r="120" spans="1:256" ht="14.25" customHeight="1">
      <c r="A120" s="5"/>
      <c r="B120" s="16"/>
      <c r="C120" s="16"/>
      <c r="D120" s="16"/>
      <c r="E120" s="16"/>
      <c r="F120" s="16"/>
    </row>
    <row r="121" spans="1:256">
      <c r="A121" s="472" t="s">
        <v>1163</v>
      </c>
      <c r="B121" s="713" t="s">
        <v>313</v>
      </c>
      <c r="C121" s="713"/>
      <c r="D121" s="713"/>
      <c r="E121" s="26"/>
    </row>
    <row r="122" spans="1:256">
      <c r="A122" s="472" t="s">
        <v>1163</v>
      </c>
      <c r="B122" s="713" t="s">
        <v>314</v>
      </c>
      <c r="C122" s="713"/>
      <c r="D122" s="713"/>
      <c r="E122" s="26"/>
    </row>
    <row r="123" spans="1:256">
      <c r="A123" s="41"/>
      <c r="B123" s="713" t="s">
        <v>315</v>
      </c>
      <c r="C123" s="713"/>
      <c r="D123" s="713"/>
      <c r="E123" s="26"/>
    </row>
    <row r="124" spans="1:256"/>
    <row r="125" spans="1:256" ht="40.5" customHeight="1">
      <c r="A125" s="5"/>
      <c r="B125" s="555" t="s">
        <v>874</v>
      </c>
      <c r="C125" s="653"/>
      <c r="D125" s="653"/>
      <c r="E125" s="676"/>
      <c r="F125" s="319">
        <v>463</v>
      </c>
    </row>
    <row r="126" spans="1:256">
      <c r="B126" s="16"/>
      <c r="C126" s="263"/>
      <c r="D126" s="16"/>
      <c r="E126" s="16"/>
      <c r="F126" s="12"/>
    </row>
    <row r="127" spans="1:256" ht="25.5" customHeight="1">
      <c r="A127" s="5"/>
      <c r="B127" s="555" t="s">
        <v>875</v>
      </c>
      <c r="C127" s="653"/>
      <c r="D127" s="653"/>
      <c r="E127" s="676"/>
      <c r="F127" s="320">
        <v>2172</v>
      </c>
    </row>
    <row r="128" spans="1:256">
      <c r="F128" s="321"/>
    </row>
    <row r="129" spans="1:6" ht="26.25" customHeight="1">
      <c r="A129" s="5"/>
      <c r="B129" s="555" t="s">
        <v>876</v>
      </c>
      <c r="C129" s="653"/>
      <c r="D129" s="653"/>
      <c r="E129" s="676"/>
      <c r="F129" s="320">
        <v>1005677</v>
      </c>
    </row>
    <row r="130" spans="1:6" ht="26.25" customHeight="1">
      <c r="A130" s="5"/>
      <c r="B130" s="7"/>
      <c r="C130" s="7"/>
      <c r="D130" s="7"/>
      <c r="E130" s="7"/>
      <c r="F130" s="274"/>
    </row>
    <row r="131" spans="1:6" ht="12.75" customHeight="1">
      <c r="A131" s="5" t="s">
        <v>264</v>
      </c>
      <c r="B131" s="504" t="s">
        <v>589</v>
      </c>
      <c r="C131" s="504"/>
      <c r="D131" s="504"/>
      <c r="E131" s="504"/>
      <c r="F131" s="504"/>
    </row>
    <row r="132" spans="1:6" ht="12.75" customHeight="1">
      <c r="A132" s="5"/>
      <c r="B132" s="16"/>
      <c r="C132" s="16"/>
      <c r="D132" s="16"/>
      <c r="E132" s="16"/>
      <c r="F132" s="16"/>
    </row>
    <row r="133" spans="1:6">
      <c r="A133" s="467" t="s">
        <v>1163</v>
      </c>
      <c r="B133" s="713" t="s">
        <v>590</v>
      </c>
      <c r="C133" s="714"/>
      <c r="D133" s="714"/>
      <c r="E133" s="12"/>
    </row>
    <row r="134" spans="1:6">
      <c r="A134" s="41"/>
      <c r="B134" s="713" t="s">
        <v>129</v>
      </c>
      <c r="C134" s="714"/>
      <c r="D134" s="714"/>
      <c r="E134" s="12"/>
    </row>
    <row r="135" spans="1:6">
      <c r="A135" s="41"/>
      <c r="B135" s="734" t="s">
        <v>458</v>
      </c>
      <c r="C135" s="608"/>
      <c r="D135" s="608"/>
      <c r="E135" s="12"/>
    </row>
    <row r="136" spans="1:6">
      <c r="A136" s="41"/>
      <c r="B136" s="734" t="s">
        <v>459</v>
      </c>
      <c r="C136" s="608"/>
      <c r="D136" s="608"/>
      <c r="E136" s="12"/>
    </row>
    <row r="137" spans="1:6">
      <c r="A137" s="41"/>
      <c r="B137" s="627" t="s">
        <v>31</v>
      </c>
      <c r="C137" s="627"/>
      <c r="D137" s="627"/>
      <c r="E137" s="12"/>
    </row>
    <row r="138" spans="1:6">
      <c r="A138" s="5"/>
      <c r="B138" s="600"/>
      <c r="C138" s="600"/>
      <c r="D138" s="600"/>
      <c r="E138" s="8"/>
    </row>
    <row r="139" spans="1:6"/>
    <row r="140" spans="1:6" ht="15.75">
      <c r="B140" s="115" t="s">
        <v>126</v>
      </c>
    </row>
    <row r="141" spans="1:6" ht="12.75" customHeight="1">
      <c r="B141" s="115"/>
    </row>
    <row r="142" spans="1:6">
      <c r="A142" s="5" t="s">
        <v>265</v>
      </c>
      <c r="B142" s="504" t="s">
        <v>558</v>
      </c>
      <c r="C142" s="504"/>
      <c r="D142" s="504"/>
      <c r="E142" s="504"/>
      <c r="F142" s="504"/>
    </row>
    <row r="143" spans="1:6">
      <c r="A143" s="5"/>
      <c r="B143" s="16"/>
      <c r="C143" s="16"/>
      <c r="D143" s="16"/>
      <c r="E143" s="16"/>
      <c r="F143" s="16"/>
    </row>
    <row r="144" spans="1:6">
      <c r="A144" s="467" t="s">
        <v>1163</v>
      </c>
      <c r="B144" s="713" t="s">
        <v>127</v>
      </c>
      <c r="C144" s="714"/>
      <c r="D144" s="714"/>
      <c r="E144" s="12"/>
    </row>
    <row r="145" spans="1:6">
      <c r="A145" s="41"/>
      <c r="B145" s="713" t="s">
        <v>128</v>
      </c>
      <c r="C145" s="714"/>
      <c r="D145" s="714"/>
      <c r="E145" s="12"/>
    </row>
    <row r="146" spans="1:6">
      <c r="A146" s="41"/>
      <c r="B146" s="713" t="s">
        <v>129</v>
      </c>
      <c r="C146" s="714"/>
      <c r="D146" s="714"/>
      <c r="E146" s="12"/>
    </row>
    <row r="147" spans="1:6">
      <c r="A147" s="41"/>
      <c r="B147" s="713" t="s">
        <v>130</v>
      </c>
      <c r="C147" s="714"/>
      <c r="D147" s="714"/>
      <c r="E147" s="12"/>
    </row>
    <row r="148" spans="1:6">
      <c r="A148" s="41"/>
      <c r="B148" s="734" t="s">
        <v>460</v>
      </c>
      <c r="C148" s="608"/>
      <c r="D148" s="608"/>
      <c r="E148" s="12"/>
    </row>
    <row r="149" spans="1:6">
      <c r="A149" s="41"/>
      <c r="B149" s="713" t="s">
        <v>131</v>
      </c>
      <c r="C149" s="714"/>
      <c r="D149" s="714"/>
      <c r="E149" s="12"/>
    </row>
    <row r="150" spans="1:6">
      <c r="A150" s="467" t="s">
        <v>1163</v>
      </c>
      <c r="B150" s="627" t="s">
        <v>31</v>
      </c>
      <c r="C150" s="627"/>
      <c r="D150" s="627"/>
      <c r="E150" s="12"/>
    </row>
    <row r="151" spans="1:6">
      <c r="A151" s="5"/>
      <c r="B151" s="600" t="s">
        <v>1177</v>
      </c>
      <c r="C151" s="600"/>
      <c r="D151" s="600"/>
      <c r="E151" s="8"/>
    </row>
    <row r="152" spans="1:6"/>
    <row r="153" spans="1:6">
      <c r="A153" s="5" t="s">
        <v>266</v>
      </c>
      <c r="B153" s="617" t="s">
        <v>132</v>
      </c>
      <c r="C153" s="617"/>
      <c r="D153" s="617"/>
      <c r="E153" s="617"/>
      <c r="F153" s="617"/>
    </row>
    <row r="154" spans="1:6" ht="18.75" customHeight="1">
      <c r="A154" s="5"/>
      <c r="B154" s="322"/>
      <c r="C154" s="25" t="s">
        <v>133</v>
      </c>
      <c r="D154" s="473">
        <v>44211</v>
      </c>
      <c r="E154" s="248"/>
      <c r="F154" s="323"/>
    </row>
    <row r="155" spans="1:6" ht="22.5" customHeight="1">
      <c r="A155" s="5"/>
      <c r="B155" s="322"/>
      <c r="C155" s="25" t="s">
        <v>134</v>
      </c>
      <c r="D155" s="162" t="s">
        <v>1178</v>
      </c>
      <c r="E155" s="248"/>
      <c r="F155" s="8"/>
    </row>
    <row r="156" spans="1:6" ht="11.25" customHeight="1">
      <c r="A156" s="5"/>
      <c r="B156" s="322"/>
      <c r="C156" s="25"/>
      <c r="D156" s="254"/>
      <c r="E156" s="248"/>
      <c r="F156" s="8"/>
    </row>
    <row r="157" spans="1:6" ht="12.75" customHeight="1">
      <c r="A157" s="190"/>
      <c r="B157" s="467" t="s">
        <v>1163</v>
      </c>
      <c r="C157" s="627" t="s">
        <v>925</v>
      </c>
      <c r="D157" s="17"/>
      <c r="E157" s="17"/>
      <c r="F157" s="8"/>
    </row>
    <row r="158" spans="1:6">
      <c r="B158" s="17"/>
      <c r="C158" s="627"/>
    </row>
    <row r="159" spans="1:6">
      <c r="B159" s="11"/>
      <c r="C159" s="11"/>
    </row>
    <row r="160" spans="1:6">
      <c r="A160" s="5" t="s">
        <v>267</v>
      </c>
      <c r="B160" s="504" t="s">
        <v>591</v>
      </c>
      <c r="C160" s="504"/>
      <c r="D160" s="504"/>
      <c r="E160" s="504"/>
      <c r="F160" s="504"/>
    </row>
    <row r="161" spans="1:6">
      <c r="A161" s="5"/>
      <c r="B161" s="16"/>
      <c r="C161" s="16"/>
      <c r="D161" s="16"/>
      <c r="E161" s="16"/>
      <c r="F161" s="16"/>
    </row>
    <row r="162" spans="1:6">
      <c r="A162" s="5"/>
      <c r="B162" s="23"/>
      <c r="C162" s="164" t="s">
        <v>877</v>
      </c>
      <c r="D162" s="254"/>
      <c r="E162" s="324"/>
      <c r="F162" s="323"/>
    </row>
    <row r="163" spans="1:6">
      <c r="A163" s="190"/>
      <c r="B163" s="23"/>
      <c r="C163" s="325"/>
      <c r="D163" s="254"/>
      <c r="E163" s="324"/>
      <c r="F163" s="323"/>
    </row>
    <row r="164" spans="1:6">
      <c r="A164" s="5"/>
      <c r="B164" s="588"/>
      <c r="C164" s="588"/>
      <c r="D164" s="326"/>
      <c r="E164" s="100"/>
      <c r="F164" s="323"/>
    </row>
    <row r="165" spans="1:6">
      <c r="A165" s="5"/>
      <c r="B165" s="327"/>
      <c r="C165" s="328" t="s">
        <v>878</v>
      </c>
      <c r="D165" s="26"/>
      <c r="E165" s="26"/>
      <c r="F165" s="323"/>
    </row>
    <row r="166" spans="1:6">
      <c r="A166" s="5"/>
      <c r="B166" s="467" t="s">
        <v>1163</v>
      </c>
      <c r="C166" s="221" t="s">
        <v>354</v>
      </c>
      <c r="D166" s="324"/>
    </row>
    <row r="167" spans="1:6">
      <c r="B167" s="41"/>
      <c r="C167" s="25" t="s">
        <v>355</v>
      </c>
    </row>
    <row r="168" spans="1:6">
      <c r="B168" s="8"/>
      <c r="C168" s="329" t="s">
        <v>879</v>
      </c>
    </row>
    <row r="169" spans="1:6">
      <c r="B169" s="8"/>
      <c r="C169" s="330" t="s">
        <v>1179</v>
      </c>
    </row>
    <row r="170" spans="1:6"/>
    <row r="171" spans="1:6">
      <c r="A171" s="5" t="s">
        <v>268</v>
      </c>
      <c r="B171" s="617" t="s">
        <v>592</v>
      </c>
      <c r="C171" s="617"/>
    </row>
    <row r="172" spans="1:6">
      <c r="A172" s="5"/>
      <c r="B172" s="644" t="s">
        <v>593</v>
      </c>
      <c r="C172" s="644"/>
      <c r="D172" s="219">
        <v>44426</v>
      </c>
    </row>
    <row r="173" spans="1:6">
      <c r="A173" s="5"/>
      <c r="B173" s="644" t="s">
        <v>594</v>
      </c>
      <c r="C173" s="644"/>
      <c r="D173" s="331"/>
    </row>
    <row r="174" spans="1:6"/>
    <row r="175" spans="1:6" ht="15.75">
      <c r="B175" s="115" t="s">
        <v>64</v>
      </c>
    </row>
    <row r="176" spans="1:6" ht="20.25" customHeight="1">
      <c r="B176" s="332" t="s">
        <v>559</v>
      </c>
    </row>
    <row r="177" spans="1:5">
      <c r="A177" s="5" t="s">
        <v>269</v>
      </c>
      <c r="B177" s="712" t="s">
        <v>65</v>
      </c>
      <c r="C177" s="712"/>
    </row>
    <row r="178" spans="1:5">
      <c r="A178" s="5"/>
      <c r="B178" s="679"/>
      <c r="C178" s="679"/>
      <c r="D178" s="679"/>
    </row>
    <row r="179" spans="1:5">
      <c r="A179" s="467" t="s">
        <v>1163</v>
      </c>
      <c r="B179" s="713" t="s">
        <v>66</v>
      </c>
      <c r="C179" s="713"/>
      <c r="D179" s="714"/>
      <c r="E179" s="26"/>
    </row>
    <row r="180" spans="1:5">
      <c r="A180" s="467" t="s">
        <v>1163</v>
      </c>
      <c r="B180" s="713" t="s">
        <v>67</v>
      </c>
      <c r="C180" s="713"/>
      <c r="D180" s="713"/>
      <c r="E180" s="26"/>
    </row>
    <row r="181" spans="1:5">
      <c r="A181" s="467" t="s">
        <v>1163</v>
      </c>
      <c r="B181" s="713" t="s">
        <v>68</v>
      </c>
      <c r="C181" s="713"/>
      <c r="D181" s="713"/>
      <c r="E181" s="26"/>
    </row>
    <row r="182" spans="1:5">
      <c r="A182" s="467"/>
      <c r="B182" s="713" t="s">
        <v>69</v>
      </c>
      <c r="C182" s="713"/>
      <c r="D182" s="713"/>
      <c r="E182" s="26"/>
    </row>
    <row r="183" spans="1:5">
      <c r="A183" s="467"/>
      <c r="B183" s="713" t="s">
        <v>515</v>
      </c>
      <c r="C183" s="713"/>
      <c r="D183" s="713"/>
      <c r="E183" s="26"/>
    </row>
    <row r="184" spans="1:5">
      <c r="A184" s="467" t="s">
        <v>1163</v>
      </c>
      <c r="B184" s="713" t="s">
        <v>516</v>
      </c>
      <c r="C184" s="713"/>
      <c r="D184" s="713"/>
      <c r="E184" s="26"/>
    </row>
    <row r="185" spans="1:5">
      <c r="A185" s="468"/>
      <c r="B185" s="713" t="s">
        <v>517</v>
      </c>
      <c r="C185" s="713"/>
      <c r="D185" s="713"/>
      <c r="E185" s="26"/>
    </row>
    <row r="186" spans="1:5">
      <c r="A186" s="474"/>
      <c r="B186" s="627" t="s">
        <v>31</v>
      </c>
      <c r="C186" s="627"/>
      <c r="D186" s="627"/>
      <c r="E186" s="8"/>
    </row>
    <row r="187" spans="1:5">
      <c r="A187" s="5"/>
      <c r="B187" s="600"/>
      <c r="C187" s="600"/>
      <c r="D187" s="600"/>
      <c r="E187" s="8"/>
    </row>
    <row r="188" spans="1:5"/>
    <row r="189" spans="1:5">
      <c r="A189" s="5" t="s">
        <v>270</v>
      </c>
      <c r="B189" s="616" t="s">
        <v>880</v>
      </c>
      <c r="C189" s="616"/>
    </row>
    <row r="190" spans="1:5">
      <c r="A190" s="5"/>
      <c r="B190" s="617"/>
      <c r="C190" s="617"/>
    </row>
    <row r="191" spans="1:5">
      <c r="A191" s="467" t="s">
        <v>1163</v>
      </c>
      <c r="B191" s="713" t="s">
        <v>518</v>
      </c>
      <c r="C191" s="713"/>
      <c r="D191" s="713"/>
      <c r="E191" s="26"/>
    </row>
    <row r="192" spans="1:5">
      <c r="A192" s="467" t="s">
        <v>1163</v>
      </c>
      <c r="B192" s="713" t="s">
        <v>519</v>
      </c>
      <c r="C192" s="713"/>
      <c r="D192" s="713"/>
      <c r="E192" s="26"/>
    </row>
    <row r="193" spans="1:6">
      <c r="A193" s="467" t="s">
        <v>1163</v>
      </c>
      <c r="B193" s="713" t="s">
        <v>520</v>
      </c>
      <c r="C193" s="713"/>
      <c r="D193" s="713"/>
      <c r="E193" s="26"/>
    </row>
    <row r="194" spans="1:6">
      <c r="A194" s="467" t="s">
        <v>1163</v>
      </c>
      <c r="B194" s="713" t="s">
        <v>521</v>
      </c>
      <c r="C194" s="713"/>
      <c r="D194" s="713"/>
      <c r="E194" s="26"/>
    </row>
    <row r="195" spans="1:6">
      <c r="A195" s="467" t="s">
        <v>1163</v>
      </c>
      <c r="B195" s="713" t="s">
        <v>316</v>
      </c>
      <c r="C195" s="713"/>
      <c r="D195" s="713"/>
      <c r="E195" s="26"/>
    </row>
    <row r="196" spans="1:6">
      <c r="A196" s="467" t="s">
        <v>1163</v>
      </c>
      <c r="B196" s="713" t="s">
        <v>522</v>
      </c>
      <c r="C196" s="713"/>
      <c r="D196" s="713"/>
      <c r="E196" s="26"/>
    </row>
    <row r="197" spans="1:6">
      <c r="A197" s="41"/>
      <c r="B197" s="713" t="s">
        <v>523</v>
      </c>
      <c r="C197" s="713"/>
      <c r="D197" s="713"/>
      <c r="E197" s="26"/>
    </row>
    <row r="198" spans="1:6">
      <c r="A198" s="41"/>
      <c r="B198" s="627" t="s">
        <v>31</v>
      </c>
      <c r="C198" s="627"/>
      <c r="D198" s="627"/>
      <c r="E198" s="12"/>
    </row>
    <row r="199" spans="1:6">
      <c r="A199" s="5"/>
      <c r="B199" s="600"/>
      <c r="C199" s="600"/>
      <c r="D199" s="600"/>
      <c r="E199" s="8"/>
    </row>
    <row r="200" spans="1:6"/>
    <row r="201" spans="1:6">
      <c r="A201" s="5" t="s">
        <v>271</v>
      </c>
      <c r="B201" s="617" t="s">
        <v>881</v>
      </c>
      <c r="C201" s="617"/>
      <c r="D201" s="617"/>
      <c r="E201" s="617"/>
      <c r="F201" s="617"/>
    </row>
    <row r="202" spans="1:6">
      <c r="A202" s="5"/>
      <c r="B202" s="726"/>
      <c r="C202" s="726"/>
      <c r="D202" s="333" t="s">
        <v>524</v>
      </c>
      <c r="E202" s="333" t="s">
        <v>525</v>
      </c>
    </row>
    <row r="203" spans="1:6">
      <c r="A203" s="5"/>
      <c r="B203" s="711" t="s">
        <v>526</v>
      </c>
      <c r="C203" s="711"/>
      <c r="D203" s="467" t="s">
        <v>1163</v>
      </c>
      <c r="E203" s="467" t="s">
        <v>1163</v>
      </c>
    </row>
    <row r="204" spans="1:6">
      <c r="A204" s="5"/>
      <c r="B204" s="711" t="s">
        <v>527</v>
      </c>
      <c r="C204" s="711"/>
      <c r="D204" s="475" t="s">
        <v>1163</v>
      </c>
      <c r="E204" s="467"/>
    </row>
    <row r="205" spans="1:6">
      <c r="A205" s="5"/>
      <c r="B205" s="711" t="s">
        <v>528</v>
      </c>
      <c r="C205" s="711"/>
      <c r="D205" s="467" t="s">
        <v>1163</v>
      </c>
      <c r="E205" s="467"/>
    </row>
    <row r="206" spans="1:6">
      <c r="A206" s="5"/>
      <c r="B206" s="711" t="s">
        <v>529</v>
      </c>
      <c r="C206" s="711"/>
      <c r="D206" s="467" t="s">
        <v>1163</v>
      </c>
      <c r="E206" s="467"/>
    </row>
    <row r="207" spans="1:6">
      <c r="A207" s="5"/>
      <c r="B207" s="711" t="s">
        <v>530</v>
      </c>
      <c r="C207" s="711"/>
      <c r="D207" s="467"/>
      <c r="E207" s="467"/>
    </row>
    <row r="208" spans="1:6">
      <c r="A208" s="5"/>
      <c r="B208" s="711" t="s">
        <v>531</v>
      </c>
      <c r="C208" s="711"/>
      <c r="D208" s="41"/>
      <c r="E208" s="476" t="s">
        <v>1163</v>
      </c>
    </row>
    <row r="209" spans="1:5">
      <c r="A209" s="5"/>
      <c r="B209" s="711" t="s">
        <v>532</v>
      </c>
      <c r="C209" s="711"/>
      <c r="D209" s="467" t="s">
        <v>1163</v>
      </c>
      <c r="E209" s="467" t="s">
        <v>1163</v>
      </c>
    </row>
    <row r="210" spans="1:5">
      <c r="A210" s="5"/>
      <c r="B210" s="711" t="s">
        <v>629</v>
      </c>
      <c r="C210" s="711"/>
      <c r="D210" s="467"/>
      <c r="E210" s="467"/>
    </row>
    <row r="211" spans="1:5">
      <c r="A211" s="5"/>
      <c r="B211" s="711" t="s">
        <v>533</v>
      </c>
      <c r="C211" s="711"/>
      <c r="D211" s="467" t="s">
        <v>1163</v>
      </c>
      <c r="E211" s="475"/>
    </row>
    <row r="212" spans="1:5">
      <c r="A212" s="5"/>
      <c r="B212" s="711" t="s">
        <v>534</v>
      </c>
      <c r="C212" s="711"/>
      <c r="D212" s="467"/>
      <c r="E212" s="467"/>
    </row>
    <row r="213" spans="1:5">
      <c r="A213" s="5"/>
      <c r="B213" s="711" t="s">
        <v>535</v>
      </c>
      <c r="C213" s="711"/>
      <c r="D213" s="467" t="s">
        <v>1163</v>
      </c>
      <c r="E213" s="467" t="s">
        <v>1163</v>
      </c>
    </row>
    <row r="214" spans="1:5"/>
    <row r="215" spans="1:5" ht="50.25" customHeight="1">
      <c r="A215" s="14" t="s">
        <v>410</v>
      </c>
      <c r="B215" s="720" t="s">
        <v>882</v>
      </c>
      <c r="C215" s="720"/>
      <c r="D215" s="720"/>
      <c r="E215" s="720"/>
    </row>
    <row r="216" spans="1:5">
      <c r="B216" s="721" t="s">
        <v>1180</v>
      </c>
      <c r="C216" s="721"/>
      <c r="D216" s="721"/>
      <c r="E216" s="721"/>
    </row>
    <row r="217" spans="1:5">
      <c r="B217" s="721"/>
      <c r="C217" s="721"/>
      <c r="D217" s="721"/>
      <c r="E217" s="721"/>
    </row>
    <row r="218" spans="1:5">
      <c r="B218" s="721"/>
      <c r="C218" s="721"/>
      <c r="D218" s="721"/>
      <c r="E218" s="721"/>
    </row>
    <row r="219" spans="1:5">
      <c r="B219" s="721"/>
      <c r="C219" s="721"/>
      <c r="D219" s="721"/>
      <c r="E219" s="721"/>
    </row>
    <row r="220" spans="1:5"/>
    <row r="221" spans="1:5">
      <c r="B221" s="646" t="s">
        <v>883</v>
      </c>
      <c r="C221" s="646"/>
      <c r="D221" s="646"/>
      <c r="E221" s="646"/>
    </row>
    <row r="222" spans="1:5">
      <c r="B222" s="230"/>
      <c r="C222" s="230"/>
      <c r="D222" s="230"/>
      <c r="E222" s="230"/>
    </row>
    <row r="223" spans="1:5">
      <c r="B223" s="468"/>
      <c r="C223" s="169" t="s">
        <v>354</v>
      </c>
    </row>
    <row r="224" spans="1:5">
      <c r="B224" s="477" t="s">
        <v>1163</v>
      </c>
      <c r="C224" s="169" t="s">
        <v>355</v>
      </c>
    </row>
    <row r="225"/>
    <row r="226"/>
    <row r="227"/>
    <row r="228"/>
    <row r="229"/>
    <row r="230"/>
    <row r="231"/>
    <row r="232"/>
    <row r="233"/>
    <row r="234"/>
    <row r="235"/>
    <row r="236"/>
  </sheetData>
  <mergeCells count="148">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rowBreaks count="5" manualBreakCount="5">
    <brk id="26" max="16383" man="1"/>
    <brk id="59" max="16383" man="1"/>
    <brk id="80" max="16383" man="1"/>
    <brk id="104" max="16383" man="1"/>
    <brk id="1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uler="0" zoomScaleNormal="100" workbookViewId="0">
      <selection activeCell="A2" sqref="A2"/>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503" t="s">
        <v>104</v>
      </c>
      <c r="B1" s="503"/>
      <c r="C1" s="503"/>
      <c r="D1" s="503"/>
      <c r="E1" s="503"/>
      <c r="F1" s="503"/>
      <c r="G1" s="503"/>
      <c r="H1" s="503"/>
      <c r="I1" s="503"/>
      <c r="J1" s="503"/>
      <c r="K1" s="503"/>
    </row>
    <row r="2" spans="1:17"/>
    <row r="3" spans="1:17" ht="42" customHeight="1">
      <c r="A3" s="334" t="s">
        <v>895</v>
      </c>
      <c r="B3" s="771" t="s">
        <v>1099</v>
      </c>
      <c r="C3" s="772"/>
      <c r="D3" s="772"/>
      <c r="E3" s="772"/>
      <c r="F3" s="772"/>
      <c r="G3" s="772"/>
      <c r="H3" s="772"/>
      <c r="I3" s="772"/>
      <c r="J3" s="772"/>
      <c r="K3" s="772"/>
    </row>
    <row r="4" spans="1:17" ht="66" customHeight="1">
      <c r="B4" s="762" t="s">
        <v>544</v>
      </c>
      <c r="C4" s="763"/>
      <c r="D4" s="763"/>
      <c r="E4" s="763"/>
      <c r="F4" s="763"/>
      <c r="G4" s="763"/>
      <c r="H4" s="763"/>
      <c r="I4" s="763"/>
      <c r="J4" s="763"/>
      <c r="K4" s="764"/>
    </row>
    <row r="5" spans="1:17" s="335" customFormat="1">
      <c r="B5" s="336"/>
      <c r="C5" s="337"/>
      <c r="D5" s="338"/>
      <c r="E5" s="338"/>
      <c r="F5" s="338"/>
      <c r="G5" s="338"/>
      <c r="H5" s="338"/>
      <c r="I5" s="339"/>
      <c r="J5" s="336" t="s">
        <v>579</v>
      </c>
      <c r="K5" s="336" t="s">
        <v>580</v>
      </c>
    </row>
    <row r="6" spans="1:17" s="340" customFormat="1" ht="55.5" customHeight="1">
      <c r="B6" s="341" t="s">
        <v>681</v>
      </c>
      <c r="C6" s="769" t="s">
        <v>884</v>
      </c>
      <c r="D6" s="769"/>
      <c r="E6" s="769"/>
      <c r="F6" s="769"/>
      <c r="G6" s="769"/>
      <c r="H6" s="769"/>
      <c r="I6" s="769"/>
      <c r="J6" s="342" t="s">
        <v>581</v>
      </c>
      <c r="K6" s="342" t="s">
        <v>582</v>
      </c>
    </row>
    <row r="7" spans="1:17" s="340" customFormat="1" ht="46.5" customHeight="1">
      <c r="B7" s="341" t="s">
        <v>682</v>
      </c>
      <c r="C7" s="769" t="s">
        <v>885</v>
      </c>
      <c r="D7" s="769"/>
      <c r="E7" s="769"/>
      <c r="F7" s="769"/>
      <c r="G7" s="769"/>
      <c r="H7" s="769"/>
      <c r="I7" s="769"/>
      <c r="J7" s="342" t="s">
        <v>581</v>
      </c>
      <c r="K7" s="342" t="s">
        <v>328</v>
      </c>
    </row>
    <row r="8" spans="1:17" s="340" customFormat="1" ht="24.75" customHeight="1">
      <c r="B8" s="341" t="s">
        <v>683</v>
      </c>
      <c r="C8" s="770" t="s">
        <v>886</v>
      </c>
      <c r="D8" s="770"/>
      <c r="E8" s="770"/>
      <c r="F8" s="770"/>
      <c r="G8" s="770"/>
      <c r="H8" s="770"/>
      <c r="I8" s="770"/>
      <c r="J8" s="342" t="s">
        <v>581</v>
      </c>
      <c r="K8" s="342" t="s">
        <v>583</v>
      </c>
    </row>
    <row r="9" spans="1:17" s="340" customFormat="1" ht="25.5" customHeight="1">
      <c r="B9" s="341" t="s">
        <v>684</v>
      </c>
      <c r="C9" s="770" t="s">
        <v>887</v>
      </c>
      <c r="D9" s="770"/>
      <c r="E9" s="770"/>
      <c r="F9" s="770"/>
      <c r="G9" s="770"/>
      <c r="H9" s="770"/>
      <c r="I9" s="770"/>
      <c r="J9" s="342" t="s">
        <v>581</v>
      </c>
      <c r="K9" s="342" t="s">
        <v>581</v>
      </c>
    </row>
    <row r="10" spans="1:17" s="340" customFormat="1">
      <c r="B10" s="341" t="s">
        <v>685</v>
      </c>
      <c r="C10" s="770" t="s">
        <v>888</v>
      </c>
      <c r="D10" s="770"/>
      <c r="E10" s="770"/>
      <c r="F10" s="770"/>
      <c r="G10" s="770"/>
      <c r="H10" s="770"/>
      <c r="I10" s="770"/>
      <c r="J10" s="342" t="s">
        <v>583</v>
      </c>
      <c r="K10" s="342" t="s">
        <v>581</v>
      </c>
    </row>
    <row r="11" spans="1:17" s="340" customFormat="1">
      <c r="B11" s="341" t="s">
        <v>686</v>
      </c>
      <c r="C11" s="770" t="s">
        <v>889</v>
      </c>
      <c r="D11" s="770"/>
      <c r="E11" s="770"/>
      <c r="F11" s="770"/>
      <c r="G11" s="770"/>
      <c r="H11" s="770"/>
      <c r="I11" s="770"/>
      <c r="J11" s="342" t="s">
        <v>581</v>
      </c>
      <c r="K11" s="342" t="s">
        <v>581</v>
      </c>
    </row>
    <row r="12" spans="1:17" s="340" customFormat="1">
      <c r="B12" s="341" t="s">
        <v>687</v>
      </c>
      <c r="C12" s="770" t="s">
        <v>890</v>
      </c>
      <c r="D12" s="770"/>
      <c r="E12" s="770"/>
      <c r="F12" s="770"/>
      <c r="G12" s="770"/>
      <c r="H12" s="770"/>
      <c r="I12" s="770"/>
      <c r="J12" s="342" t="s">
        <v>581</v>
      </c>
      <c r="K12" s="342" t="s">
        <v>583</v>
      </c>
    </row>
    <row r="13" spans="1:17" ht="12.75" customHeight="1">
      <c r="B13" s="343"/>
      <c r="C13" s="343"/>
      <c r="D13" s="343"/>
      <c r="E13" s="343"/>
      <c r="F13" s="343"/>
      <c r="G13" s="343"/>
      <c r="H13" s="343"/>
      <c r="I13" s="343"/>
      <c r="J13" s="343"/>
      <c r="K13" s="343"/>
      <c r="Q13" s="344"/>
    </row>
    <row r="14" spans="1:17" s="208" customFormat="1" ht="31.5" customHeight="1">
      <c r="B14" s="765" t="s">
        <v>926</v>
      </c>
      <c r="C14" s="766"/>
      <c r="D14" s="766"/>
      <c r="E14" s="766"/>
      <c r="F14" s="766"/>
      <c r="G14" s="766"/>
      <c r="H14" s="766"/>
      <c r="I14" s="766"/>
      <c r="J14" s="766"/>
      <c r="K14" s="766"/>
    </row>
    <row r="15" spans="1:17" s="208" customFormat="1" ht="55.5" customHeight="1">
      <c r="B15" s="765" t="s">
        <v>927</v>
      </c>
      <c r="C15" s="766"/>
      <c r="D15" s="766"/>
      <c r="E15" s="766"/>
      <c r="F15" s="766"/>
      <c r="G15" s="766"/>
      <c r="H15" s="766"/>
      <c r="I15" s="766"/>
      <c r="J15" s="766"/>
      <c r="K15" s="766"/>
    </row>
    <row r="16" spans="1:17" ht="32.25" customHeight="1">
      <c r="B16" s="765" t="s">
        <v>928</v>
      </c>
      <c r="C16" s="765"/>
      <c r="D16" s="765"/>
      <c r="E16" s="765"/>
      <c r="F16" s="765"/>
      <c r="G16" s="765"/>
      <c r="H16" s="765"/>
      <c r="I16" s="765"/>
      <c r="J16" s="765"/>
      <c r="K16" s="765"/>
    </row>
    <row r="17" spans="1:11" ht="67.5" customHeight="1">
      <c r="B17" s="765" t="s">
        <v>929</v>
      </c>
      <c r="C17" s="766"/>
      <c r="D17" s="766"/>
      <c r="E17" s="766"/>
      <c r="F17" s="766"/>
      <c r="G17" s="766"/>
      <c r="H17" s="766"/>
      <c r="I17" s="766"/>
      <c r="J17" s="766"/>
      <c r="K17" s="766"/>
    </row>
    <row r="18" spans="1:11" ht="26.25" customHeight="1">
      <c r="B18" s="767" t="s">
        <v>930</v>
      </c>
      <c r="C18" s="768"/>
      <c r="D18" s="768"/>
      <c r="E18" s="768"/>
      <c r="F18" s="768"/>
      <c r="G18" s="768"/>
      <c r="H18" s="768"/>
      <c r="I18" s="768"/>
      <c r="J18" s="768"/>
      <c r="K18" s="768"/>
    </row>
    <row r="19" spans="1:11">
      <c r="C19" s="130"/>
      <c r="D19" s="130"/>
      <c r="E19" s="130"/>
      <c r="F19" s="130"/>
      <c r="G19" s="130"/>
      <c r="H19" s="130"/>
      <c r="I19" s="130"/>
      <c r="J19" s="130"/>
      <c r="K19" s="130"/>
    </row>
    <row r="20" spans="1:11">
      <c r="A20" s="27" t="s">
        <v>895</v>
      </c>
      <c r="B20" s="735"/>
      <c r="C20" s="736"/>
      <c r="D20" s="736"/>
      <c r="E20" s="736"/>
      <c r="F20" s="736"/>
      <c r="G20" s="736"/>
      <c r="H20" s="737"/>
      <c r="I20" s="333" t="s">
        <v>105</v>
      </c>
      <c r="J20" s="333" t="s">
        <v>106</v>
      </c>
      <c r="K20" s="333" t="s">
        <v>193</v>
      </c>
    </row>
    <row r="21" spans="1:11" ht="15.75" customHeight="1">
      <c r="A21" s="27"/>
      <c r="B21" s="345" t="s">
        <v>681</v>
      </c>
      <c r="C21" s="506" t="s">
        <v>107</v>
      </c>
      <c r="D21" s="506"/>
      <c r="E21" s="506"/>
      <c r="F21" s="506"/>
      <c r="G21" s="506"/>
      <c r="H21" s="507"/>
      <c r="I21" s="396">
        <v>1615</v>
      </c>
      <c r="J21" s="396">
        <v>1387</v>
      </c>
      <c r="K21" s="396">
        <f>SUM(I21:J21)</f>
        <v>3002</v>
      </c>
    </row>
    <row r="22" spans="1:11" ht="16.5" customHeight="1">
      <c r="A22" s="27"/>
      <c r="B22" s="345" t="s">
        <v>682</v>
      </c>
      <c r="C22" s="506" t="s">
        <v>108</v>
      </c>
      <c r="D22" s="506"/>
      <c r="E22" s="506"/>
      <c r="F22" s="506"/>
      <c r="G22" s="506"/>
      <c r="H22" s="507"/>
      <c r="I22" s="396">
        <v>542</v>
      </c>
      <c r="J22" s="396">
        <v>454</v>
      </c>
      <c r="K22" s="396">
        <f t="shared" ref="K22:K30" si="0">SUM(I22:J22)</f>
        <v>996</v>
      </c>
    </row>
    <row r="23" spans="1:11" ht="15" customHeight="1">
      <c r="A23" s="27"/>
      <c r="B23" s="345" t="s">
        <v>683</v>
      </c>
      <c r="C23" s="506" t="s">
        <v>109</v>
      </c>
      <c r="D23" s="506"/>
      <c r="E23" s="506"/>
      <c r="F23" s="506"/>
      <c r="G23" s="506"/>
      <c r="H23" s="507"/>
      <c r="I23" s="396">
        <v>674</v>
      </c>
      <c r="J23" s="396">
        <v>561</v>
      </c>
      <c r="K23" s="396">
        <f t="shared" si="0"/>
        <v>1235</v>
      </c>
    </row>
    <row r="24" spans="1:11" ht="15.75" customHeight="1">
      <c r="A24" s="27"/>
      <c r="B24" s="345" t="s">
        <v>684</v>
      </c>
      <c r="C24" s="506" t="s">
        <v>110</v>
      </c>
      <c r="D24" s="506"/>
      <c r="E24" s="506"/>
      <c r="F24" s="506"/>
      <c r="G24" s="506"/>
      <c r="H24" s="507"/>
      <c r="I24" s="396">
        <v>941</v>
      </c>
      <c r="J24" s="396">
        <v>826</v>
      </c>
      <c r="K24" s="396">
        <f t="shared" si="0"/>
        <v>1767</v>
      </c>
    </row>
    <row r="25" spans="1:11" ht="18" customHeight="1">
      <c r="A25" s="27"/>
      <c r="B25" s="345" t="s">
        <v>685</v>
      </c>
      <c r="C25" s="506" t="s">
        <v>111</v>
      </c>
      <c r="D25" s="506"/>
      <c r="E25" s="506"/>
      <c r="F25" s="506"/>
      <c r="G25" s="506"/>
      <c r="H25" s="507"/>
      <c r="I25" s="396">
        <v>91</v>
      </c>
      <c r="J25" s="396">
        <v>36</v>
      </c>
      <c r="K25" s="396">
        <f t="shared" si="0"/>
        <v>127</v>
      </c>
    </row>
    <row r="26" spans="1:11" ht="18.75" customHeight="1">
      <c r="A26" s="27"/>
      <c r="B26" s="345" t="s">
        <v>686</v>
      </c>
      <c r="C26" s="784" t="s">
        <v>96</v>
      </c>
      <c r="D26" s="784"/>
      <c r="E26" s="784"/>
      <c r="F26" s="784"/>
      <c r="G26" s="784"/>
      <c r="H26" s="785"/>
      <c r="I26" s="396">
        <v>1383</v>
      </c>
      <c r="J26" s="396">
        <v>852</v>
      </c>
      <c r="K26" s="396">
        <f t="shared" si="0"/>
        <v>2235</v>
      </c>
    </row>
    <row r="27" spans="1:11" ht="26.25" customHeight="1">
      <c r="A27" s="27"/>
      <c r="B27" s="345" t="s">
        <v>687</v>
      </c>
      <c r="C27" s="506" t="s">
        <v>891</v>
      </c>
      <c r="D27" s="506"/>
      <c r="E27" s="506"/>
      <c r="F27" s="506"/>
      <c r="G27" s="506"/>
      <c r="H27" s="507"/>
      <c r="I27" s="396">
        <v>195</v>
      </c>
      <c r="J27" s="396">
        <v>349</v>
      </c>
      <c r="K27" s="396">
        <f t="shared" si="0"/>
        <v>544</v>
      </c>
    </row>
    <row r="28" spans="1:11" ht="20.25" customHeight="1">
      <c r="A28" s="27"/>
      <c r="B28" s="345" t="s">
        <v>688</v>
      </c>
      <c r="C28" s="506" t="s">
        <v>892</v>
      </c>
      <c r="D28" s="506"/>
      <c r="E28" s="506"/>
      <c r="F28" s="506"/>
      <c r="G28" s="506"/>
      <c r="H28" s="507"/>
      <c r="I28" s="396">
        <v>25</v>
      </c>
      <c r="J28" s="396">
        <v>83</v>
      </c>
      <c r="K28" s="396">
        <f t="shared" si="0"/>
        <v>108</v>
      </c>
    </row>
    <row r="29" spans="1:11" ht="25.5" customHeight="1">
      <c r="A29" s="27"/>
      <c r="B29" s="345" t="s">
        <v>841</v>
      </c>
      <c r="C29" s="506" t="s">
        <v>894</v>
      </c>
      <c r="D29" s="506"/>
      <c r="E29" s="506"/>
      <c r="F29" s="506"/>
      <c r="G29" s="506"/>
      <c r="H29" s="507"/>
      <c r="I29" s="396">
        <v>12</v>
      </c>
      <c r="J29" s="396">
        <v>103</v>
      </c>
      <c r="K29" s="396">
        <f t="shared" si="0"/>
        <v>115</v>
      </c>
    </row>
    <row r="30" spans="1:11" ht="25.5" customHeight="1">
      <c r="A30" s="27"/>
      <c r="B30" s="345" t="s">
        <v>842</v>
      </c>
      <c r="C30" s="785" t="s">
        <v>893</v>
      </c>
      <c r="D30" s="582"/>
      <c r="E30" s="582"/>
      <c r="F30" s="582"/>
      <c r="G30" s="582"/>
      <c r="H30" s="582"/>
      <c r="I30" s="432">
        <v>218</v>
      </c>
      <c r="J30" s="432">
        <v>495</v>
      </c>
      <c r="K30" s="432">
        <f t="shared" si="0"/>
        <v>713</v>
      </c>
    </row>
    <row r="31" spans="1:11" ht="10.5" customHeight="1"/>
    <row r="32" spans="1:11">
      <c r="A32" s="27" t="s">
        <v>896</v>
      </c>
      <c r="B32" s="616" t="s">
        <v>122</v>
      </c>
      <c r="C32" s="617"/>
      <c r="D32" s="617"/>
      <c r="E32" s="617"/>
      <c r="F32" s="617"/>
      <c r="G32" s="617"/>
      <c r="H32" s="617"/>
      <c r="I32" s="617"/>
      <c r="J32" s="617"/>
      <c r="K32" s="617"/>
    </row>
    <row r="33" spans="1:12" ht="54.75" customHeight="1">
      <c r="B33" s="504" t="s">
        <v>1100</v>
      </c>
      <c r="C33" s="504"/>
      <c r="D33" s="504"/>
      <c r="E33" s="504"/>
      <c r="F33" s="504"/>
      <c r="G33" s="504"/>
      <c r="H33" s="504"/>
      <c r="I33" s="504"/>
      <c r="J33" s="504"/>
      <c r="K33" s="504"/>
    </row>
    <row r="34" spans="1:12" ht="12.75" customHeight="1">
      <c r="B34" s="773" t="s">
        <v>931</v>
      </c>
      <c r="C34" s="773"/>
      <c r="D34" s="773"/>
      <c r="E34" s="773"/>
      <c r="F34" s="773"/>
      <c r="G34" s="773"/>
      <c r="H34" s="773"/>
      <c r="I34" s="773"/>
      <c r="J34" s="773"/>
      <c r="K34" s="773"/>
    </row>
    <row r="35" spans="1:12" ht="11.25" customHeight="1">
      <c r="B35" s="16"/>
      <c r="C35" s="16"/>
      <c r="D35" s="16"/>
      <c r="E35" s="16"/>
      <c r="F35" s="16"/>
      <c r="G35" s="16"/>
      <c r="H35" s="16"/>
      <c r="I35" s="16"/>
      <c r="J35" s="16"/>
      <c r="K35" s="16"/>
    </row>
    <row r="36" spans="1:12" s="332" customFormat="1">
      <c r="A36" s="334"/>
      <c r="B36" s="781" t="s">
        <v>1141</v>
      </c>
      <c r="C36" s="781"/>
      <c r="D36" s="781"/>
      <c r="E36" s="781"/>
      <c r="F36" s="781"/>
      <c r="G36" s="259">
        <v>21</v>
      </c>
      <c r="H36" s="346" t="s">
        <v>135</v>
      </c>
      <c r="I36" s="347" t="s">
        <v>584</v>
      </c>
      <c r="J36" s="433">
        <v>35839</v>
      </c>
      <c r="K36" s="347" t="s">
        <v>585</v>
      </c>
    </row>
    <row r="37" spans="1:12" s="332" customFormat="1">
      <c r="I37" s="348" t="s">
        <v>586</v>
      </c>
      <c r="J37" s="433">
        <v>1694</v>
      </c>
      <c r="K37" s="347" t="s">
        <v>136</v>
      </c>
    </row>
    <row r="38" spans="1:12" ht="16.5" customHeight="1">
      <c r="A38" s="334" t="s">
        <v>900</v>
      </c>
      <c r="B38" s="616" t="s">
        <v>112</v>
      </c>
      <c r="C38" s="617"/>
      <c r="D38" s="617"/>
      <c r="E38" s="617"/>
      <c r="F38" s="617"/>
      <c r="G38" s="617"/>
      <c r="H38" s="617"/>
      <c r="I38" s="617"/>
      <c r="J38" s="617"/>
      <c r="K38" s="617"/>
    </row>
    <row r="39" spans="1:12" ht="27" customHeight="1">
      <c r="A39" s="27"/>
      <c r="B39" s="504" t="s">
        <v>1101</v>
      </c>
      <c r="C39" s="504"/>
      <c r="D39" s="504"/>
      <c r="E39" s="504"/>
      <c r="F39" s="504"/>
      <c r="G39" s="504"/>
      <c r="H39" s="504"/>
      <c r="I39" s="504"/>
      <c r="J39" s="504"/>
      <c r="K39" s="504"/>
    </row>
    <row r="40" spans="1:12" ht="27" customHeight="1">
      <c r="A40" s="27"/>
      <c r="B40" s="502" t="s">
        <v>897</v>
      </c>
      <c r="C40" s="504"/>
      <c r="D40" s="504"/>
      <c r="E40" s="504"/>
      <c r="F40" s="504"/>
      <c r="G40" s="504"/>
      <c r="H40" s="504"/>
      <c r="I40" s="504"/>
      <c r="J40" s="504"/>
      <c r="K40" s="504"/>
    </row>
    <row r="41" spans="1:12" ht="111.75" customHeight="1">
      <c r="A41" s="27"/>
      <c r="B41" s="774" t="s">
        <v>898</v>
      </c>
      <c r="C41" s="504"/>
      <c r="D41" s="504"/>
      <c r="E41" s="504"/>
      <c r="F41" s="504"/>
      <c r="G41" s="504"/>
      <c r="H41" s="504"/>
      <c r="I41" s="504"/>
      <c r="J41" s="504"/>
      <c r="K41" s="504"/>
    </row>
    <row r="42" spans="1:12" ht="90" customHeight="1">
      <c r="A42" s="27"/>
      <c r="B42" s="774" t="s">
        <v>899</v>
      </c>
      <c r="C42" s="504"/>
      <c r="D42" s="504"/>
      <c r="E42" s="504"/>
      <c r="F42" s="504"/>
      <c r="G42" s="504"/>
      <c r="H42" s="504"/>
      <c r="I42" s="504"/>
      <c r="J42" s="504"/>
      <c r="K42" s="504"/>
    </row>
    <row r="43" spans="1:12" ht="54" customHeight="1">
      <c r="A43" s="27"/>
      <c r="B43" s="504" t="s">
        <v>1139</v>
      </c>
      <c r="C43" s="504"/>
      <c r="D43" s="504"/>
      <c r="E43" s="504"/>
      <c r="F43" s="504"/>
      <c r="G43" s="504"/>
      <c r="H43" s="504"/>
      <c r="I43" s="504"/>
      <c r="J43" s="504"/>
      <c r="K43" s="504"/>
    </row>
    <row r="44" spans="1:12">
      <c r="A44" s="27"/>
      <c r="B44" s="349"/>
      <c r="C44" s="349"/>
      <c r="D44" s="349"/>
      <c r="E44" s="349"/>
      <c r="F44" s="349"/>
      <c r="G44" s="349"/>
      <c r="H44" s="349"/>
      <c r="I44" s="349"/>
      <c r="J44" s="349"/>
      <c r="K44" s="349"/>
    </row>
    <row r="45" spans="1:12" s="446" customFormat="1">
      <c r="A45" s="458"/>
      <c r="B45" s="782" t="s">
        <v>307</v>
      </c>
      <c r="C45" s="783"/>
      <c r="D45" s="783"/>
      <c r="E45" s="783"/>
      <c r="F45" s="783"/>
      <c r="G45" s="783"/>
      <c r="H45" s="783"/>
      <c r="I45" s="783"/>
      <c r="J45" s="783"/>
      <c r="K45" s="783"/>
      <c r="L45" s="208"/>
    </row>
    <row r="46" spans="1:12" s="446" customFormat="1">
      <c r="A46" s="208"/>
      <c r="B46" s="208"/>
      <c r="C46" s="208"/>
      <c r="D46" s="208"/>
      <c r="E46" s="208"/>
      <c r="F46" s="208"/>
      <c r="G46" s="208"/>
      <c r="H46" s="208"/>
      <c r="I46" s="208"/>
      <c r="J46" s="208"/>
      <c r="K46" s="208"/>
      <c r="L46" s="208"/>
    </row>
    <row r="47" spans="1:12" s="446" customFormat="1">
      <c r="A47" s="458"/>
      <c r="B47" s="780" t="s">
        <v>308</v>
      </c>
      <c r="C47" s="780"/>
      <c r="D47" s="780"/>
      <c r="E47" s="780"/>
      <c r="F47" s="780"/>
      <c r="G47" s="780"/>
      <c r="H47" s="780"/>
      <c r="I47" s="780"/>
      <c r="J47" s="780"/>
      <c r="K47" s="780"/>
      <c r="L47" s="208"/>
    </row>
    <row r="48" spans="1:12" s="446" customFormat="1" ht="12.75" customHeight="1">
      <c r="A48" s="458"/>
      <c r="B48" s="777"/>
      <c r="C48" s="778"/>
      <c r="D48" s="459" t="s">
        <v>114</v>
      </c>
      <c r="E48" s="459" t="s">
        <v>115</v>
      </c>
      <c r="F48" s="459" t="s">
        <v>116</v>
      </c>
      <c r="G48" s="459" t="s">
        <v>117</v>
      </c>
      <c r="H48" s="459" t="s">
        <v>118</v>
      </c>
      <c r="I48" s="459" t="s">
        <v>119</v>
      </c>
      <c r="J48" s="459" t="s">
        <v>120</v>
      </c>
      <c r="K48" s="459" t="s">
        <v>193</v>
      </c>
      <c r="L48" s="208"/>
    </row>
    <row r="49" spans="1:12" s="446" customFormat="1" ht="26.25" customHeight="1">
      <c r="A49" s="458"/>
      <c r="B49" s="775" t="s">
        <v>113</v>
      </c>
      <c r="C49" s="776"/>
      <c r="D49" s="460">
        <v>151</v>
      </c>
      <c r="E49" s="460">
        <v>350</v>
      </c>
      <c r="F49" s="460">
        <v>519</v>
      </c>
      <c r="G49" s="460">
        <v>261</v>
      </c>
      <c r="H49" s="460">
        <v>197</v>
      </c>
      <c r="I49" s="460">
        <v>269</v>
      </c>
      <c r="J49" s="460">
        <v>165</v>
      </c>
      <c r="K49" s="461">
        <f>SUM(D49:J49)</f>
        <v>1912</v>
      </c>
      <c r="L49" s="208"/>
    </row>
    <row r="50" spans="1:12" s="446" customFormat="1">
      <c r="A50" s="208"/>
      <c r="B50" s="779"/>
      <c r="C50" s="779"/>
      <c r="D50" s="208"/>
      <c r="E50" s="208"/>
      <c r="F50" s="208"/>
      <c r="G50" s="208"/>
      <c r="H50" s="208"/>
      <c r="I50" s="208"/>
      <c r="J50" s="208"/>
      <c r="K50" s="208"/>
      <c r="L50" s="208"/>
    </row>
    <row r="51" spans="1:12" s="446" customFormat="1" ht="12.75" customHeight="1">
      <c r="A51" s="458"/>
      <c r="B51" s="777"/>
      <c r="C51" s="778"/>
      <c r="D51" s="459" t="s">
        <v>114</v>
      </c>
      <c r="E51" s="459" t="s">
        <v>115</v>
      </c>
      <c r="F51" s="459" t="s">
        <v>116</v>
      </c>
      <c r="G51" s="459" t="s">
        <v>117</v>
      </c>
      <c r="H51" s="459" t="s">
        <v>118</v>
      </c>
      <c r="I51" s="459" t="s">
        <v>119</v>
      </c>
      <c r="J51" s="459" t="s">
        <v>120</v>
      </c>
      <c r="K51" s="459" t="s">
        <v>193</v>
      </c>
      <c r="L51" s="208"/>
    </row>
    <row r="52" spans="1:12" s="446" customFormat="1" ht="26.25" customHeight="1">
      <c r="A52" s="458"/>
      <c r="B52" s="777" t="s">
        <v>121</v>
      </c>
      <c r="C52" s="778"/>
      <c r="D52" s="460">
        <v>39</v>
      </c>
      <c r="E52" s="460">
        <v>238</v>
      </c>
      <c r="F52" s="460">
        <v>344</v>
      </c>
      <c r="G52" s="460">
        <v>45</v>
      </c>
      <c r="H52" s="460">
        <v>25</v>
      </c>
      <c r="I52" s="460">
        <v>51</v>
      </c>
      <c r="J52" s="460">
        <v>9</v>
      </c>
      <c r="K52" s="460">
        <f>SUM(D52:J52)</f>
        <v>751</v>
      </c>
      <c r="L52" s="208"/>
    </row>
    <row r="53" spans="1:12" s="446" customFormat="1">
      <c r="A53" s="208"/>
      <c r="B53" s="208"/>
      <c r="C53" s="208"/>
      <c r="D53" s="208"/>
      <c r="E53" s="208"/>
      <c r="F53" s="208"/>
      <c r="G53" s="208"/>
      <c r="H53" s="208"/>
      <c r="I53" s="208"/>
      <c r="J53" s="208"/>
      <c r="K53" s="208"/>
      <c r="L53" s="208"/>
    </row>
    <row r="54" spans="1:12" s="446" customFormat="1">
      <c r="A54" s="208"/>
      <c r="B54" s="208"/>
      <c r="C54" s="208"/>
      <c r="D54" s="208"/>
      <c r="E54" s="208"/>
      <c r="F54" s="208"/>
      <c r="G54" s="208"/>
      <c r="H54" s="208"/>
      <c r="I54" s="208"/>
      <c r="J54" s="208"/>
      <c r="K54" s="208"/>
      <c r="L54" s="208"/>
    </row>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Information</vt:lpstr>
      <vt:lpstr>Enrollment</vt:lpstr>
      <vt:lpstr>Admission</vt:lpstr>
      <vt:lpstr>Transfer</vt:lpstr>
      <vt:lpstr>Academic</vt:lpstr>
      <vt:lpstr>Student Life</vt:lpstr>
      <vt:lpstr>Expenses</vt:lpstr>
      <vt:lpstr>Financial Aid</vt:lpstr>
      <vt:lpstr>Faculty</vt:lpstr>
      <vt:lpstr>Degrees</vt:lpstr>
      <vt:lpstr>CDS Definitions</vt:lpstr>
      <vt:lpstr>'CDS Definitions'!_Hlk22631867</vt:lpstr>
      <vt:lpstr>Enrollment!Print_Area</vt:lpstr>
      <vt:lpstr>Information!Print_Area</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Krishnamurthy, Vyas</cp:lastModifiedBy>
  <cp:lastPrinted>2021-12-02T17:45:10Z</cp:lastPrinted>
  <dcterms:created xsi:type="dcterms:W3CDTF">2001-06-11T17:38:48Z</dcterms:created>
  <dcterms:modified xsi:type="dcterms:W3CDTF">2022-06-21T15:06:55Z</dcterms:modified>
</cp:coreProperties>
</file>