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stuenr\misc\"/>
    </mc:Choice>
  </mc:AlternateContent>
  <bookViews>
    <workbookView xWindow="20370" yWindow="-4290" windowWidth="29040" windowHeight="18240" tabRatio="585"/>
  </bookViews>
  <sheets>
    <sheet name="CDS-A" sheetId="1" r:id="rId1"/>
    <sheet name="CDS-B" sheetId="21" r:id="rId2"/>
    <sheet name="CDS-C" sheetId="12" r:id="rId3"/>
    <sheet name="CDS-D" sheetId="14" r:id="rId4"/>
    <sheet name="CDS-E" sheetId="4" r:id="rId5"/>
    <sheet name="CDS-F" sheetId="6" r:id="rId6"/>
    <sheet name="CDS-G" sheetId="18" r:id="rId7"/>
    <sheet name="CDS-H" sheetId="19" r:id="rId8"/>
    <sheet name="CDS-I" sheetId="16" r:id="rId9"/>
    <sheet name="CDS-J" sheetId="17" r:id="rId10"/>
    <sheet name="CDS Definitions" sheetId="11" r:id="rId11"/>
  </sheets>
  <definedNames>
    <definedName name="_Hlk22631867" localSheetId="10">'CDS Definitions'!$A$96</definedName>
  </definedNames>
  <calcPr calcId="162913"/>
</workbook>
</file>

<file path=xl/calcChain.xml><?xml version="1.0" encoding="utf-8"?>
<calcChain xmlns="http://schemas.openxmlformats.org/spreadsheetml/2006/main">
  <c r="C12" i="21" l="1"/>
  <c r="C14" i="21" s="1"/>
  <c r="D12" i="21"/>
  <c r="D14" i="21" s="1"/>
  <c r="D20" i="21" s="1"/>
  <c r="E12" i="21"/>
  <c r="E14" i="21" s="1"/>
  <c r="F12" i="21"/>
  <c r="F14" i="21"/>
  <c r="C19" i="21"/>
  <c r="D19" i="21"/>
  <c r="E19" i="21"/>
  <c r="C23" i="21" s="1"/>
  <c r="F19" i="21"/>
  <c r="D40" i="21"/>
  <c r="E40" i="21"/>
  <c r="F40" i="21"/>
  <c r="F64" i="21"/>
  <c r="F65" i="21"/>
  <c r="C66" i="21"/>
  <c r="F66" i="21" s="1"/>
  <c r="D66" i="21"/>
  <c r="E66" i="21"/>
  <c r="F67" i="21"/>
  <c r="F70" i="21" s="1"/>
  <c r="F68" i="21"/>
  <c r="F69" i="21"/>
  <c r="C70" i="21"/>
  <c r="D70" i="21"/>
  <c r="E70" i="21"/>
  <c r="E71" i="21" s="1"/>
  <c r="D71" i="21"/>
  <c r="F76" i="21"/>
  <c r="F77" i="21"/>
  <c r="C78" i="21"/>
  <c r="D78" i="21"/>
  <c r="E78" i="21"/>
  <c r="F78" i="21"/>
  <c r="F79" i="21"/>
  <c r="F80" i="21"/>
  <c r="F81" i="21"/>
  <c r="C82" i="21"/>
  <c r="F82" i="21" s="1"/>
  <c r="D82" i="21"/>
  <c r="E82" i="21"/>
  <c r="C83" i="21"/>
  <c r="D83" i="21"/>
  <c r="E83" i="21"/>
  <c r="E89" i="21"/>
  <c r="F89" i="21"/>
  <c r="F83" i="21" l="1"/>
  <c r="C71" i="21"/>
  <c r="F71" i="21"/>
  <c r="F20" i="21"/>
  <c r="E20" i="21"/>
  <c r="C22" i="21"/>
  <c r="C24" i="21" s="1"/>
  <c r="C20" i="21"/>
  <c r="E45" i="17" l="1"/>
  <c r="D45" i="17"/>
  <c r="C45" i="17"/>
  <c r="K51" i="16"/>
  <c r="K48" i="16"/>
  <c r="K31" i="16"/>
  <c r="K30" i="16"/>
  <c r="K29" i="16"/>
  <c r="K28" i="16"/>
  <c r="I27" i="16"/>
  <c r="K27" i="16" s="1"/>
  <c r="K26" i="16"/>
  <c r="K25" i="16"/>
  <c r="K24" i="16"/>
  <c r="K23" i="16"/>
  <c r="I23" i="16"/>
  <c r="K22" i="16"/>
  <c r="E13" i="14"/>
  <c r="C211" i="12"/>
  <c r="D211" i="12"/>
  <c r="C220" i="12"/>
  <c r="C229" i="12"/>
  <c r="D229" i="12"/>
  <c r="E229" i="12"/>
  <c r="D251" i="12"/>
  <c r="E253" i="12"/>
  <c r="E254" i="12" s="1"/>
</calcChain>
</file>

<file path=xl/sharedStrings.xml><?xml version="1.0" encoding="utf-8"?>
<sst xmlns="http://schemas.openxmlformats.org/spreadsheetml/2006/main" count="1606" uniqueCount="1192">
  <si>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</si>
  <si>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</si>
  <si>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</si>
  <si>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</si>
  <si>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</si>
  <si>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</si>
  <si>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</si>
  <si>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</si>
  <si>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</si>
  <si>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</si>
  <si>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</si>
  <si>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</si>
  <si>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</si>
  <si>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</si>
  <si>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</si>
  <si>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</si>
  <si>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</si>
  <si>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</si>
  <si>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</si>
  <si>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</si>
  <si>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</si>
  <si>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</si>
  <si>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</si>
  <si>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</si>
  <si>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</si>
  <si>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</si>
  <si>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</si>
  <si>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</si>
  <si>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</si>
  <si>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</si>
  <si>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</si>
  <si>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</si>
  <si>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</si>
  <si>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</si>
  <si>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</si>
  <si>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</si>
  <si>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</si>
  <si>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</si>
  <si>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</si>
  <si>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</si>
  <si>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</si>
  <si>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</si>
  <si>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</si>
  <si>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</si>
  <si>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</si>
  <si>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</si>
  <si>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</si>
  <si>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</si>
  <si>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</si>
  <si>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</si>
  <si>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</si>
  <si>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</si>
  <si>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</si>
  <si>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</si>
  <si>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</si>
  <si>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</si>
  <si>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</si>
  <si>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</si>
  <si>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</si>
  <si>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</si>
  <si>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</si>
  <si>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</si>
  <si>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</si>
  <si>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</si>
  <si>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</si>
  <si>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</si>
  <si>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</si>
  <si>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</si>
  <si>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</si>
  <si>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</si>
  <si>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</si>
  <si>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</si>
  <si>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</si>
  <si>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</si>
  <si>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</si>
  <si>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</si>
  <si>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</si>
  <si>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</si>
  <si>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</si>
  <si>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</si>
  <si>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</si>
  <si>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</si>
  <si>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</si>
  <si>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</si>
  <si>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</si>
  <si>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</si>
  <si>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</si>
  <si>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</si>
  <si>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</si>
  <si>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</si>
  <si>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</si>
  <si>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</si>
  <si>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</si>
  <si>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</si>
  <si>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</si>
  <si>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</si>
  <si>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</si>
  <si>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</si>
  <si>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</si>
  <si>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</si>
  <si>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</si>
  <si>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</si>
  <si>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</si>
  <si>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</si>
  <si>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</si>
  <si>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</si>
  <si>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</si>
  <si>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</si>
  <si>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</si>
  <si>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</si>
  <si>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</si>
  <si>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</si>
  <si>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</si>
  <si>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</si>
  <si>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</si>
  <si>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</si>
  <si>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</si>
  <si>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</si>
  <si>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</si>
  <si>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</si>
  <si>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</si>
  <si>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</si>
  <si>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</si>
  <si>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</si>
  <si>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</si>
  <si>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</si>
  <si>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</si>
  <si>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</si>
  <si>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</si>
  <si>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</si>
  <si>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</si>
  <si>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</si>
  <si>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</si>
  <si>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</si>
  <si>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</si>
  <si>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</si>
  <si>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</si>
  <si>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</si>
  <si>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</si>
  <si>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</si>
  <si>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</si>
  <si>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</si>
  <si>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</si>
  <si>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</si>
  <si>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</si>
  <si>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</si>
  <si>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</si>
  <si>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</si>
  <si>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</si>
  <si>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</si>
  <si>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</si>
  <si>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</si>
  <si>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</si>
  <si>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</si>
  <si>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</si>
  <si>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</si>
  <si>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</si>
  <si>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</si>
  <si>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</si>
  <si>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</si>
  <si>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</si>
  <si>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</si>
  <si>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</si>
  <si>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</si>
  <si>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</si>
  <si>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</si>
  <si>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</si>
  <si>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</si>
  <si>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</si>
  <si>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</si>
  <si>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</si>
  <si>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</si>
  <si>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</si>
  <si>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</si>
  <si>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</si>
  <si>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</si>
  <si>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</si>
  <si>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</si>
  <si>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</si>
  <si>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</si>
  <si>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</si>
  <si>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</si>
  <si>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</si>
  <si>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</si>
  <si>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</si>
  <si>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</si>
  <si>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</si>
  <si>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</si>
  <si>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</si>
  <si>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</si>
  <si>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</si>
  <si>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</si>
  <si>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</si>
  <si>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</si>
  <si>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</si>
  <si>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</si>
  <si>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</si>
  <si>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</si>
  <si>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</si>
  <si>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</si>
  <si>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</si>
  <si>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</si>
  <si>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</si>
  <si>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</si>
  <si>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</si>
  <si>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</si>
  <si>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</si>
  <si>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</si>
  <si>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</si>
  <si>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</si>
  <si>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</si>
  <si>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</si>
  <si>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</si>
  <si>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</si>
  <si>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</si>
  <si>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</si>
  <si>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</si>
  <si>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</si>
  <si>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</si>
  <si>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</si>
  <si>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</si>
  <si>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</si>
  <si>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</si>
  <si>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</si>
  <si>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</si>
  <si>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</si>
  <si>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</si>
  <si>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</si>
  <si>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</si>
  <si>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</si>
  <si>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</si>
  <si>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</si>
  <si>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</si>
  <si>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</si>
  <si>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</si>
  <si>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</si>
  <si>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</si>
  <si>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</si>
  <si>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</si>
  <si>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</si>
  <si>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</si>
  <si>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</si>
  <si>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</si>
  <si>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</si>
  <si>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</si>
  <si>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</si>
  <si>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</si>
  <si>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</si>
  <si>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</si>
  <si>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</si>
  <si>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</si>
  <si>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</si>
  <si>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</si>
  <si>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</si>
  <si>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</si>
  <si>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</si>
  <si>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</si>
  <si>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</si>
  <si>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</si>
  <si>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</si>
  <si>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</si>
  <si>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</si>
  <si>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</si>
  <si>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</si>
  <si>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</si>
  <si>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</si>
  <si>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</si>
  <si>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</si>
  <si>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</si>
  <si>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</si>
  <si>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</si>
  <si>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</si>
  <si>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</si>
  <si>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</si>
  <si>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</si>
  <si>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</si>
  <si>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</si>
  <si>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</si>
  <si>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</si>
  <si>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</si>
  <si>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</si>
  <si>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</si>
  <si>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</si>
  <si>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</si>
  <si>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</si>
  <si>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</si>
  <si>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</si>
  <si>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</si>
  <si>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</si>
  <si>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</si>
  <si>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</si>
  <si>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</si>
  <si>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</si>
  <si>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</si>
  <si>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</si>
  <si>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</si>
  <si>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</si>
  <si>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</si>
  <si>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</si>
  <si>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</si>
  <si>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</si>
  <si>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</si>
  <si>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</si>
  <si>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</si>
  <si>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</si>
  <si>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</si>
  <si>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</si>
  <si>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</si>
  <si>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</si>
  <si>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</si>
  <si>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</si>
  <si>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</si>
  <si>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</si>
  <si>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</si>
  <si>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</si>
  <si>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</si>
  <si>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</si>
  <si>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</si>
  <si>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</si>
  <si>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</si>
  <si>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</si>
  <si>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</si>
  <si>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</si>
  <si>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</si>
  <si>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</si>
  <si>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</si>
  <si>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</si>
  <si>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</si>
  <si>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</si>
  <si>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</si>
  <si>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</si>
  <si>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</si>
  <si>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</si>
  <si>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</si>
  <si>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</si>
  <si>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</si>
  <si>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</si>
  <si>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</si>
  <si>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</si>
  <si>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</si>
  <si>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</si>
  <si>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</si>
  <si>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</si>
  <si>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</si>
  <si>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</si>
  <si>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</si>
  <si>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</si>
  <si>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</si>
  <si>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</si>
  <si>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</si>
  <si>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</si>
  <si>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</si>
  <si>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</si>
  <si>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</si>
  <si>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</si>
  <si>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</si>
  <si>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</si>
  <si>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</si>
  <si>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</si>
  <si>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</si>
  <si>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</si>
  <si>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</si>
  <si>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</si>
  <si>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</si>
  <si>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</si>
  <si>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</si>
  <si>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</si>
  <si>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</si>
  <si>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</si>
  <si>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</si>
  <si>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</si>
  <si>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</si>
  <si>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</si>
  <si>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</si>
  <si>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</si>
  <si>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</si>
  <si>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</si>
  <si>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</si>
  <si>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</si>
  <si>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</si>
  <si>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</si>
  <si>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</si>
  <si>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</si>
  <si>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</si>
  <si>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</si>
  <si>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</si>
  <si>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</si>
  <si>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</si>
  <si>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</si>
  <si>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</si>
  <si>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</si>
  <si>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</si>
  <si>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</si>
  <si>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</si>
  <si>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</si>
  <si>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</si>
  <si>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</si>
  <si>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</si>
  <si>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</si>
  <si>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</si>
  <si>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</si>
  <si>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</si>
  <si>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</si>
  <si>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</si>
  <si>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</si>
  <si>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</si>
  <si>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</si>
  <si>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</si>
  <si>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</si>
  <si>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</si>
  <si>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</si>
  <si>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</si>
  <si>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</si>
  <si>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</si>
  <si>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</si>
  <si>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</si>
  <si>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</si>
  <si>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</si>
  <si>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</si>
  <si>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</si>
  <si>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</si>
  <si>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</si>
  <si>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</si>
  <si>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</si>
  <si>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</si>
  <si>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</si>
  <si>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</si>
  <si>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</si>
  <si>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</si>
  <si>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</si>
  <si>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</si>
  <si>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</si>
  <si>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</si>
  <si>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</si>
  <si>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</si>
  <si>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</si>
  <si>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</si>
  <si>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</si>
  <si>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</si>
  <si>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</si>
  <si>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</si>
  <si>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</si>
  <si>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</si>
  <si>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</si>
  <si>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</si>
  <si>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</si>
  <si>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</si>
  <si>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</si>
  <si>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</si>
  <si>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</si>
  <si>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</si>
  <si>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</si>
  <si>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</si>
  <si>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</si>
  <si>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</si>
  <si>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</si>
  <si>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</si>
  <si>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</si>
  <si>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</si>
  <si>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</si>
  <si>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</si>
  <si>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</si>
  <si>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</si>
  <si>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</si>
  <si>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</si>
  <si>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</si>
  <si>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</si>
  <si>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</si>
  <si>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</si>
  <si>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</si>
  <si>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</si>
  <si>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</si>
  <si>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</si>
  <si>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</si>
  <si>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</si>
  <si>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</si>
  <si>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</si>
  <si>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</si>
  <si>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</si>
  <si>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</si>
  <si>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</si>
  <si>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</si>
  <si>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</si>
  <si>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</si>
  <si>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</si>
  <si>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</si>
  <si>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</si>
  <si>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</si>
  <si>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</si>
  <si>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</si>
  <si>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</si>
  <si>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</si>
  <si>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</si>
  <si>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</si>
  <si>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</si>
  <si>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</si>
  <si>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</si>
  <si>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</si>
  <si>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</si>
  <si>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</si>
  <si>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</si>
  <si>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</si>
  <si>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</si>
  <si>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</si>
  <si>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</si>
  <si>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</si>
  <si>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</si>
  <si>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</si>
  <si>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</si>
  <si>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</si>
  <si>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</si>
  <si>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</si>
  <si>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</si>
  <si>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</si>
  <si>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</si>
  <si>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</si>
  <si>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</si>
  <si>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</si>
  <si>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</si>
  <si>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</si>
  <si>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</si>
  <si>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</si>
  <si>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</si>
  <si>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</si>
  <si>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</si>
  <si>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</si>
  <si>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</si>
  <si>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</si>
  <si>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</si>
  <si>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</si>
  <si>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</si>
  <si>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</si>
  <si>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</si>
  <si>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</si>
  <si>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</si>
  <si>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</si>
  <si>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</si>
  <si>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</si>
  <si>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</si>
  <si>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</si>
  <si>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</si>
  <si>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</si>
  <si>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</si>
  <si>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</si>
  <si>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</si>
  <si>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</si>
  <si>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</si>
  <si>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</si>
  <si>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</si>
  <si>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</si>
  <si>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</si>
  <si>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</si>
  <si>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</si>
  <si>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</si>
  <si>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</si>
  <si>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</si>
  <si>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</si>
  <si>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</si>
  <si>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</si>
  <si>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</si>
  <si>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</si>
  <si>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</si>
  <si>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</si>
  <si>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</si>
  <si>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</si>
  <si>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</si>
  <si>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</si>
  <si>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</si>
  <si>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</si>
  <si>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</si>
  <si>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</si>
  <si>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</si>
  <si>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</si>
  <si>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</si>
  <si>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</si>
  <si>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</si>
  <si>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</si>
  <si>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</si>
  <si>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</si>
  <si>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</si>
  <si>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</si>
  <si>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</si>
  <si>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</si>
  <si>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</si>
  <si>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</si>
  <si>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</si>
  <si>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</si>
  <si>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</si>
  <si>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</si>
  <si>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</si>
  <si>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</si>
  <si>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</si>
  <si>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</si>
  <si>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</si>
  <si>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</si>
  <si>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</si>
  <si>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</si>
  <si>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</si>
  <si>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</si>
  <si>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</si>
  <si>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</si>
  <si>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</si>
  <si>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</si>
  <si>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</si>
  <si>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</si>
  <si>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</si>
  <si>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</si>
  <si>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</si>
  <si>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</si>
  <si>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</si>
  <si>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</si>
  <si>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</si>
  <si>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</si>
  <si>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</si>
  <si>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</si>
  <si>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</si>
  <si>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</si>
  <si>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</si>
  <si>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</si>
  <si>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</si>
  <si>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</si>
  <si>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</si>
  <si>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</si>
  <si>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</si>
  <si>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</si>
  <si>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</si>
  <si>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</si>
  <si>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</si>
  <si>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</si>
  <si>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</si>
  <si>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</si>
  <si>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</si>
  <si>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</si>
  <si>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</si>
  <si>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</si>
  <si>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</si>
  <si>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</si>
  <si>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</si>
  <si>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</si>
  <si>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</si>
  <si>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</si>
  <si>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</si>
  <si>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</si>
  <si>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</si>
  <si>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</si>
  <si>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</si>
  <si>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</si>
  <si>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</si>
  <si>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</si>
  <si>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</si>
  <si>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</si>
  <si>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</si>
  <si>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</si>
  <si>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</si>
  <si>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</si>
  <si>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</si>
  <si>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</si>
  <si>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</si>
  <si>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</si>
  <si>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</si>
  <si>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</si>
  <si>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</si>
  <si>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</si>
  <si>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</si>
  <si>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</si>
  <si>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</si>
  <si>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</si>
  <si>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</si>
  <si>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</si>
  <si>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</si>
  <si>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</si>
  <si>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</si>
  <si>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</si>
  <si>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</si>
  <si>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</si>
  <si>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</si>
  <si>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A</t>
  </si>
  <si>
    <t>B</t>
  </si>
  <si>
    <t>C</t>
  </si>
  <si>
    <t>D</t>
  </si>
  <si>
    <t>E</t>
  </si>
  <si>
    <t>F</t>
  </si>
  <si>
    <t>G</t>
  </si>
  <si>
    <t>H</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</si>
  <si>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</si>
  <si>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</si>
  <si>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</si>
  <si>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</si>
  <si>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</si>
  <si>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</si>
  <si>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</si>
  <si>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</si>
  <si>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</si>
  <si>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</si>
  <si>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</si>
  <si>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</si>
  <si>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</si>
  <si>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</si>
  <si>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</si>
  <si>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</si>
  <si>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</si>
  <si>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</si>
  <si>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</si>
  <si>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</si>
  <si>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</si>
  <si>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</si>
  <si>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</si>
  <si>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</si>
  <si>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</si>
  <si>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</si>
  <si>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</si>
  <si>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</si>
  <si>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</si>
  <si>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</si>
  <si>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</si>
  <si>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</si>
  <si>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</si>
  <si>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</si>
  <si>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</si>
  <si>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</si>
  <si>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</si>
  <si>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</si>
  <si>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</si>
  <si>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</si>
  <si>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</si>
  <si>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</si>
  <si>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</si>
  <si>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</si>
  <si>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</si>
  <si>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</si>
  <si>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</si>
  <si>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</si>
  <si>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</si>
  <si>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</si>
  <si>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</si>
  <si>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</si>
  <si>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</si>
  <si>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</si>
  <si>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</si>
  <si>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</si>
  <si>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</si>
  <si>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</si>
  <si>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</si>
  <si>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</si>
  <si>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</si>
  <si>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</si>
  <si>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</si>
  <si>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</si>
  <si>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</si>
  <si>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</si>
  <si>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</si>
  <si>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</si>
  <si>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</si>
  <si>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</si>
  <si>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</si>
  <si>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</si>
  <si>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</si>
  <si>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</si>
  <si>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</si>
  <si>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</si>
  <si>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</si>
  <si>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</si>
  <si>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</si>
  <si>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</si>
  <si>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</si>
  <si>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</si>
  <si>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</si>
  <si>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</si>
  <si>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</si>
  <si>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</si>
  <si>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</si>
  <si>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</si>
  <si>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</si>
  <si>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</si>
  <si>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</si>
  <si>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</si>
  <si>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</si>
  <si>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</si>
  <si>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</si>
  <si>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</si>
  <si>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</si>
  <si>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</si>
  <si>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</si>
  <si>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</si>
  <si>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</si>
  <si>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</si>
  <si>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</si>
  <si>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</si>
  <si>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</si>
  <si>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</si>
  <si>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</si>
  <si>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</si>
  <si>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</si>
  <si>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</si>
  <si>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</si>
  <si>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</si>
  <si>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</si>
  <si>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</si>
  <si>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</si>
  <si>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</si>
  <si>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</si>
  <si>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</si>
  <si>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</si>
  <si>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</si>
  <si>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</si>
  <si>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</si>
  <si>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</si>
  <si>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</si>
  <si>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</si>
  <si>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</si>
  <si>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</si>
  <si>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</si>
  <si>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</si>
  <si>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</si>
  <si>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</si>
  <si>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</si>
  <si>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</si>
  <si>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</si>
  <si>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</si>
  <si>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</si>
  <si>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</si>
  <si>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</si>
  <si>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</si>
  <si>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</si>
  <si>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</si>
  <si>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</si>
  <si>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</si>
  <si>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</si>
  <si>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</si>
  <si>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</si>
  <si>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</si>
  <si>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</si>
  <si>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</si>
  <si>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</si>
  <si>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</si>
  <si>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</si>
  <si>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</si>
  <si>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</si>
  <si>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</si>
  <si>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</si>
  <si>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</si>
  <si>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</si>
  <si>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</si>
  <si>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</si>
  <si>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</si>
  <si>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</si>
  <si>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</si>
  <si>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</si>
  <si>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</si>
  <si>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</si>
  <si>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</si>
  <si>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</si>
  <si>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</si>
  <si>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</si>
  <si>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</si>
  <si>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</si>
  <si>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</si>
  <si>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</si>
  <si>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</si>
  <si>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</si>
  <si>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</si>
  <si>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</si>
  <si>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</si>
  <si>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</si>
  <si>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</si>
  <si>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</si>
  <si>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</si>
  <si>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</si>
  <si>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</si>
  <si>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</si>
  <si>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</si>
  <si>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</si>
  <si>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</si>
  <si>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</si>
  <si>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</si>
  <si>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</si>
  <si>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</si>
  <si>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</si>
  <si>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</si>
  <si>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</si>
  <si>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</si>
  <si>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</si>
  <si>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</si>
  <si>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</si>
  <si>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Fall 2020 Student to Faculty ratio</t>
  </si>
  <si>
    <t>Degrees conferred between July 1, 2019 and June 30, 2020</t>
  </si>
  <si>
    <t>2016 Cohort</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</si>
  <si>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</si>
  <si>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</si>
  <si>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</si>
  <si>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</si>
  <si>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</si>
  <si>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</si>
  <si>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</si>
  <si>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</si>
  <si>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</si>
  <si>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</si>
  <si>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</si>
  <si>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</si>
  <si>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</si>
  <si>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</si>
  <si>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</si>
  <si>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</si>
  <si>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</si>
  <si>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</si>
  <si>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</si>
  <si>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</si>
  <si>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</si>
  <si>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</si>
  <si>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</si>
  <si>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</si>
  <si>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</si>
  <si>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</si>
  <si>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</si>
  <si>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</si>
  <si>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</si>
  <si>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</si>
  <si>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</si>
  <si>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</si>
  <si>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</si>
  <si>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</si>
  <si>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</si>
  <si>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</si>
  <si>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</si>
  <si>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</si>
  <si>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</si>
  <si>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</si>
  <si>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</si>
  <si>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</si>
  <si>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</si>
  <si>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</si>
  <si>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</si>
  <si>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</si>
  <si>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</si>
  <si>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</si>
  <si>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</si>
  <si>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</si>
  <si>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</si>
  <si>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</si>
  <si>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</si>
  <si>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</si>
  <si>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</si>
  <si>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</si>
  <si>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</si>
  <si>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</si>
  <si>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</si>
  <si>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</si>
  <si>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</si>
  <si>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</si>
  <si>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</si>
  <si>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</si>
  <si>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</si>
  <si>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</si>
  <si>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</si>
  <si>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</si>
  <si>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</si>
  <si>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</si>
  <si>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</si>
  <si>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</si>
  <si>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</si>
  <si>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</si>
  <si>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</si>
  <si>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</si>
  <si>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</si>
  <si>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</si>
  <si>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</si>
  <si>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</si>
  <si>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</si>
  <si>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</si>
  <si>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</si>
  <si>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</si>
  <si>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</si>
  <si>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</si>
  <si>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</si>
  <si>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</si>
  <si>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</si>
  <si>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</si>
  <si>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</si>
  <si>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</si>
  <si>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</si>
  <si>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</si>
  <si>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</si>
  <si>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</si>
  <si>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</si>
  <si>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</si>
  <si>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</si>
  <si>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</si>
  <si>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</si>
  <si>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</si>
  <si>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</si>
  <si>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</si>
  <si>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</si>
  <si>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</si>
  <si>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</si>
  <si>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</si>
  <si>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</si>
  <si>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</si>
  <si>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</si>
  <si>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</si>
  <si>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</si>
  <si>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</si>
  <si>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</si>
  <si>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</si>
  <si>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</si>
  <si>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</si>
  <si>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</si>
  <si>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</si>
  <si>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</si>
  <si>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</si>
  <si>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</si>
  <si>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</si>
  <si>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</si>
  <si>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</si>
  <si>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</si>
  <si>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</si>
  <si>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</si>
  <si>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</si>
  <si>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</si>
  <si>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</si>
  <si>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</si>
  <si>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</si>
  <si>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</si>
  <si>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</si>
  <si>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</si>
  <si>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</si>
  <si>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</si>
  <si>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</si>
  <si>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</si>
  <si>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</si>
  <si>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</si>
  <si>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</si>
  <si>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</si>
  <si>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</si>
  <si>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</si>
  <si>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</si>
  <si>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</si>
  <si>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</si>
  <si>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</si>
  <si>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</si>
  <si>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</si>
  <si>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</si>
  <si>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</si>
  <si>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</si>
  <si>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</si>
  <si>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</si>
  <si>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</si>
  <si>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</si>
  <si>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</si>
  <si>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</si>
  <si>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</si>
  <si>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</si>
  <si>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</si>
  <si>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</si>
  <si>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</si>
  <si>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</si>
  <si>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</si>
  <si>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Chris Harris</t>
  </si>
  <si>
    <t>Director of Strategic Communication</t>
  </si>
  <si>
    <t>Office of Public Affairs</t>
  </si>
  <si>
    <t>Suite 313, 507 E. Green</t>
  </si>
  <si>
    <t>Champaign, IL 61820</t>
  </si>
  <si>
    <t>217-333-5010</t>
  </si>
  <si>
    <t>csharris@illinois.edu</t>
  </si>
  <si>
    <t>x</t>
  </si>
  <si>
    <t>University of Illinois at Urbana-Champaign</t>
  </si>
  <si>
    <t>601 East John St.</t>
  </si>
  <si>
    <t>Champaign/Illinois/61820-5711/US</t>
  </si>
  <si>
    <t>217 333-1000</t>
  </si>
  <si>
    <t>illinois.edu</t>
  </si>
  <si>
    <t>217 333-0302</t>
  </si>
  <si>
    <t>901 West Illinois St.</t>
  </si>
  <si>
    <t>Urbana/Illinois/61801-3028/US</t>
  </si>
  <si>
    <t>217-244-4614</t>
  </si>
  <si>
    <t>http://admissions.illinois.edu/contact_us.aspx</t>
  </si>
  <si>
    <t>http://admissions.illinois.edu/apply/</t>
  </si>
  <si>
    <t>mid-December or late February</t>
  </si>
  <si>
    <t>one year</t>
  </si>
  <si>
    <t>if cancelled by 5/15</t>
  </si>
  <si>
    <t xml:space="preserve">Yes, in full; </t>
  </si>
  <si>
    <t>two</t>
  </si>
  <si>
    <t>One or two release dates</t>
  </si>
  <si>
    <t>$50 domestic; $75 international</t>
  </si>
  <si>
    <t>N/A</t>
  </si>
  <si>
    <t>4+</t>
  </si>
  <si>
    <t>*additional semester of math required for certain majors</t>
  </si>
  <si>
    <t>3 or 3.5*</t>
  </si>
  <si>
    <t>24+</t>
  </si>
  <si>
    <t>15 or 15.5</t>
  </si>
  <si>
    <t>Unknown</t>
  </si>
  <si>
    <t xml:space="preserve"> A total of 4 semester hours of lower-division military science credit will be granted for transfer admission only, if completion of 6 months or more of continuous active duty in the United States Armed Forces, including basic or recruit training, and an honorable discharge from active military duty to civilian life or transfer to the reserve component is posted on the military record (DD214). Submission of the DD214 is required for credit to be granted.</t>
  </si>
  <si>
    <t>https://admissions.illinois.edu/policies#policies-transfer</t>
  </si>
  <si>
    <t>All transfer courses are reviewed for transferability to our campus. Only transferable courses are calculated in the transfer GPA and consider in the admission process.</t>
  </si>
  <si>
    <t>D-</t>
  </si>
  <si>
    <t xml:space="preserve">after admission </t>
  </si>
  <si>
    <t>by mid-April</t>
  </si>
  <si>
    <t xml:space="preserve">by late November </t>
  </si>
  <si>
    <t xml:space="preserve">Pre-requisite courses, program specific </t>
  </si>
  <si>
    <t>Program specific</t>
  </si>
  <si>
    <t>I1</t>
  </si>
  <si>
    <t>Please report the number of instructional faculty members in each category for Fall 2019. Include faculty who are on your institution’s payroll on the census date your institution uses for IPEDS/AAUP.</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</si>
  <si>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</si>
  <si>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</si>
  <si>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</si>
  <si>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</si>
  <si>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</si>
  <si>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</si>
  <si>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</si>
  <si>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</si>
  <si>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</si>
  <si>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 xml:space="preserve">Minority faculty: includes faculty who designate themselves as Black, non-Hispanic; American Indian or Alaska Native; Asian, Native Hawaiian or other Pacific Islander, or Hispanic. </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</si>
  <si>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</si>
  <si>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r>
      <t>Terminal degree:</t>
    </r>
    <r>
      <rPr>
        <sz val="9"/>
        <rFont val="Arial"/>
        <family val="2"/>
      </rPr>
      <t xml:space="preserve"> the highest degree in a field: example, M. Arch (architecture) and MFA (master of fine arts).</t>
    </r>
  </si>
  <si>
    <t>a</t>
  </si>
  <si>
    <t>b</t>
  </si>
  <si>
    <t>c</t>
  </si>
  <si>
    <t>d</t>
  </si>
  <si>
    <t>e</t>
  </si>
  <si>
    <t>f</t>
  </si>
  <si>
    <t>g</t>
  </si>
  <si>
    <t>Total number whose highest degree is a master's but not a terminal master's</t>
  </si>
  <si>
    <t>h</t>
  </si>
  <si>
    <t>Total number whose highest degree is a bachelor's</t>
  </si>
  <si>
    <t>i</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</si>
  <si>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</si>
  <si>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j</t>
  </si>
  <si>
    <t>Total number in stand-alone graduate/ professional programs in which faculty teach virtually only graduate-level students</t>
  </si>
  <si>
    <t>I2</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</si>
  <si>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</si>
  <si>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I3</t>
  </si>
  <si>
    <t>In the table below, please use the following definitions to report information about the size of classes and class sections offered in the Fall 2019 term.</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</si>
  <si>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</si>
  <si>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</si>
  <si>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</si>
  <si>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J. DEGREES CONFERRED</t>
  </si>
  <si>
    <t>CIP 2010 Categories to Include</t>
  </si>
  <si>
    <t>https://secure.osfa.illinois.edu/NPC/NPC.asp</t>
  </si>
  <si>
    <t>XXXXX</t>
  </si>
  <si>
    <t>X</t>
  </si>
  <si>
    <t>RISE App</t>
  </si>
  <si>
    <t>Beginning with the 2019-20 award year new freshman or new transfer students whose family income is $61,000 or less and has $50,000 or less in family assets will be considered for Illinois Commitment.  This program will provide financial awards to cover the tuition and campus fees for in-state students whose meet these qualifications.</t>
  </si>
  <si>
    <t>B4-B21: Graduation Rates</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</si>
  <si>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</si>
  <si>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 Death
* Permanent Disability
* Service in the armed forces
* Foreign aid service of the federal government
* Official church missions
* No other adjustments to the initial cohort should be made.</t>
  </si>
  <si>
    <t xml:space="preserve">•      The initial cohort may be adjusted for students who departed for the following reasons:
</t>
  </si>
  <si>
    <t xml:space="preserve">Report for the cohort of all full-time, first-time bachelor’s (or equivalent) degree-seeking undergraduate students who entered in Fall 2019 (or the preceding summer term). </t>
  </si>
  <si>
    <t>B22. Retention Rates</t>
  </si>
  <si>
    <t>Total transfers to four-year institutions:</t>
  </si>
  <si>
    <t>Total transfers to two-year institutions:</t>
  </si>
  <si>
    <t>Total transfers-out (within three years) to other institutions:</t>
  </si>
  <si>
    <t>Completers of programs of at least two but less than four-years within 150 percent of normal time:</t>
  </si>
  <si>
    <t>Completers of programs of at least two but less than four years (total):</t>
  </si>
  <si>
    <t>Completers of programs of less than two years within 150 percent of normal time:</t>
  </si>
  <si>
    <t>Completers of programs of less than two years duration (total):</t>
  </si>
  <si>
    <t>Final cohort, after adjusting for allowable exclusions:</t>
  </si>
  <si>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</si>
  <si>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Initial cohort, total of first-time, full-time degree/certificate-seeking students:</t>
  </si>
  <si>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</si>
  <si>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</si>
  <si>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Six-year graduation rate for 2013 cohort (G divided by C)</t>
  </si>
  <si>
    <t>Total graduating within six years (sum of lines D, E, and F)</t>
  </si>
  <si>
    <t>Of the initial 2013 cohort, how many completed the program in more than five years but in six years or less (after Aug. 31, 2018 and by Aug. 31, 2019)</t>
  </si>
  <si>
    <t>Of the initial 2013 cohort, how many completed the program in more than four years but in five years or less (after Aug. 31, 2017 and by Aug. 31, 2018)</t>
  </si>
  <si>
    <t>Of the initial 2013 cohort, how many completed the program in four years or less (by Aug. 31, 2017)</t>
  </si>
  <si>
    <t>Final 2013 cohort, after adjusting for allowable exclusions</t>
  </si>
  <si>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</si>
  <si>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t>Initial 2013 cohort of first-time, full-time, bachelor's (or equivalent) degree-seeking undergraduate students</t>
  </si>
  <si>
    <r>
      <t xml:space="preserve">Total 
</t>
    </r>
    <r>
      <rPr>
        <sz val="9"/>
        <rFont val="Arial"/>
        <family val="2"/>
      </rPr>
      <t>(sum of 3 columns to the left)</t>
    </r>
  </si>
  <si>
    <t>Six-year graduation rate for 2014 cohort (G divided by C)</t>
  </si>
  <si>
    <t>Of the initial 2014 cohort, how many completed the program in more than five years but in six years or less (after Aug. 31, 2019 and by Aug. 31, 2020)</t>
  </si>
  <si>
    <t>Of the initial 2014 cohort, how many completed the program in more than four years but in five years or less (after Aug. 31, 2018 and by Aug. 31, 2019)</t>
  </si>
  <si>
    <t>Of the initial 2014 cohort, how many completed the program in four years or less (by Aug. 31, 2018)</t>
  </si>
  <si>
    <t>Final 2014 cohort, after adjusting for allowable exclusions</t>
  </si>
  <si>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</si>
  <si>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t>Initial 2014 cohort of first-time, full-time, bachelor's (or equivalent) degree-seeking undergraduate students</t>
  </si>
  <si>
    <t>Fall 2014 Cohort</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</si>
  <si>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</si>
  <si>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t>For Bachelor’s or Equivalent Programs</t>
  </si>
  <si>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</si>
  <si>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</si>
  <si>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The items in this section correspond to data elements collected by the IPEDS Web-based Data Collection System’s Graduation Rate Survey (GRS).</t>
  </si>
  <si>
    <r>
      <t xml:space="preserve">Number of degrees awarded by your institution from </t>
    </r>
    <r>
      <rPr>
        <b/>
        <u/>
        <sz val="10"/>
        <rFont val="Arial"/>
        <family val="2"/>
      </rPr>
      <t>July 1, 2019, to June 30, 2020</t>
    </r>
    <r>
      <rPr>
        <b/>
        <sz val="10"/>
        <rFont val="Arial"/>
        <family val="2"/>
      </rPr>
      <t>.</t>
    </r>
  </si>
  <si>
    <r>
      <rPr>
        <b/>
        <sz val="9"/>
        <rFont val="Arial"/>
        <family val="2"/>
      </rPr>
      <t xml:space="preserve">Total
Undergraduates </t>
    </r>
    <r>
      <rPr>
        <sz val="9"/>
        <rFont val="Arial"/>
        <family val="2"/>
      </rPr>
      <t>(both degree- and non-degree-seeking)</t>
    </r>
  </si>
  <si>
    <r>
      <rPr>
        <b/>
        <sz val="9"/>
        <rFont val="Arial"/>
        <family val="2"/>
      </rPr>
      <t xml:space="preserve">Degree-Seeking
Undergraduates </t>
    </r>
    <r>
      <rPr>
        <sz val="9"/>
        <rFont val="Arial"/>
        <family val="2"/>
      </rPr>
      <t>(include first-time first-year)</t>
    </r>
  </si>
  <si>
    <t>•     Report as your institution reports to IPEDS: persons who are Hispanic should be reported only on the 
      Hispanic line, not under any race, and persons who are non-Hispanic multi-racial should be reported only 
      under "Two or more races."</t>
  </si>
  <si>
    <t>•     Complete the “Total Undergraduates” column only if you cannot provide data for the first two columns.</t>
  </si>
  <si>
    <t xml:space="preserve">•     Include international students only in the category "Nonresident aliens."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</si>
  <si>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</si>
  <si>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t xml:space="preserve">Enrollment by Racial/Ethnic Category. </t>
  </si>
  <si>
    <t>Total all students</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</si>
  <si>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</si>
  <si>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r>
      <t xml:space="preserve">Provide numbers of students for each of the following categories as of the institution's official fall reporting date or as of </t>
    </r>
    <r>
      <rPr>
        <b/>
        <u/>
        <sz val="10"/>
        <rFont val="Arial"/>
        <family val="2"/>
      </rPr>
      <t>October 15, 2020.</t>
    </r>
  </si>
  <si>
    <t xml:space="preserve">Institutional Enrollment - Men and Women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</si>
</sst>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_(* #,##0_);_(* \(#,##0\);_(* &quot;-&quot;??_);_(@_)"/>
  </numFmts>
  <fonts count="57">
    <font>
      <sz val="10"/>
      <name val="Arial"/>
    </font>
    <font>
      <sz val="10"/>
      <name val="Arial"/>
      <family val="2"/>
    </font>
    <font>
      <b/>
      <sz val="14"/>
      <name val="Arial"/>
      <family val="2"/>
    </font>
    <font>
      <b/>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b/>
      <u/>
      <sz val="10"/>
      <name val="Arial"/>
      <family val="2"/>
    </font>
    <font>
      <sz val="10"/>
      <name val="Calibri"/>
      <family val="2"/>
    </font>
    <font>
      <b/>
      <i/>
      <sz val="10"/>
      <color indexed="8"/>
      <name val="Arial"/>
      <family val="2"/>
    </font>
    <font>
      <b/>
      <sz val="10"/>
      <color rgb="FFFF0000"/>
      <name val="Arial"/>
      <family val="2"/>
    </font>
    <font>
      <sz val="10"/>
      <color rgb="FFFF0000"/>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sz val="10"/>
      <name val="Times New Roman"/>
      <family val="1"/>
    </font>
    <font>
      <u/>
      <sz val="10"/>
      <color rgb="FF0000FF"/>
      <name val="Arial"/>
      <family val="2"/>
    </font>
    <font>
      <sz val="9"/>
      <color rgb="FF22222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alignment vertical="top"/>
      <protection locked="0"/>
    </xf>
    <xf numFmtId="9" fontId="1" fillId="0" borderId="0" applyFont="0" applyFill="0" applyBorder="0" applyAlignment="0" applyProtection="0"/>
    <xf numFmtId="0" fontId="19" fillId="0" borderId="0" applyNumberFormat="0" applyFill="0" applyBorder="0" applyAlignment="0" applyProtection="0">
      <alignment vertical="top"/>
      <protection locked="0"/>
    </xf>
    <xf numFmtId="0" fontId="1" fillId="0" borderId="0"/>
  </cellStyleXfs>
  <cellXfs count="693">
    <xf numFmtId="0" fontId="0" fillId="0" borderId="0" xfId="0"/>
    <xf numFmtId="0" fontId="19" fillId="0" borderId="0" xfId="3" applyFont="1" applyBorder="1" applyAlignment="1" applyProtection="1">
      <alignment horizontal="left" vertical="top" wrapText="1"/>
    </xf>
    <xf numFmtId="0" fontId="10"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0"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3" fillId="0" borderId="0" xfId="0" applyFont="1" applyAlignment="1" applyProtection="1">
      <alignment horizontal="left" vertical="top"/>
    </xf>
    <xf numFmtId="0" fontId="24" fillId="0" borderId="0" xfId="0" applyFont="1" applyFill="1" applyBorder="1" applyProtection="1"/>
    <xf numFmtId="49" fontId="24" fillId="0" borderId="0" xfId="0" applyNumberFormat="1" applyFont="1" applyBorder="1" applyAlignment="1" applyProtection="1">
      <alignment horizontal="center" vertical="center"/>
    </xf>
    <xf numFmtId="0" fontId="24" fillId="0" borderId="0" xfId="0" applyFont="1" applyAlignment="1" applyProtection="1">
      <alignment horizontal="left" vertical="top"/>
    </xf>
    <xf numFmtId="0" fontId="24"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0" fillId="0" borderId="0" xfId="0" applyProtection="1"/>
    <xf numFmtId="0" fontId="1" fillId="0" borderId="0" xfId="0" applyFont="1" applyBorder="1" applyAlignment="1" applyProtection="1">
      <alignment horizontal="left" vertical="center" wrapText="1"/>
    </xf>
    <xf numFmtId="0" fontId="1" fillId="0" borderId="0" xfId="0" applyFont="1" applyFill="1" applyBorder="1" applyAlignment="1" applyProtection="1">
      <alignment horizontal="left" vertical="top" wrapText="1" indent="1"/>
    </xf>
    <xf numFmtId="0" fontId="1" fillId="0" borderId="0" xfId="0" applyFont="1" applyAlignment="1" applyProtection="1">
      <alignment wrapText="1"/>
    </xf>
    <xf numFmtId="0" fontId="1" fillId="0" borderId="0" xfId="0" applyFont="1" applyBorder="1" applyAlignment="1" applyProtection="1">
      <alignment horizontal="center" vertical="center" wrapText="1"/>
    </xf>
    <xf numFmtId="0" fontId="10" fillId="0" borderId="0" xfId="0" applyFont="1" applyFill="1" applyBorder="1" applyAlignment="1" applyProtection="1">
      <alignment horizontal="left" indent="1"/>
    </xf>
    <xf numFmtId="9" fontId="1" fillId="0" borderId="0" xfId="4" applyFont="1" applyBorder="1" applyAlignment="1" applyProtection="1">
      <alignment horizontal="center"/>
    </xf>
    <xf numFmtId="0" fontId="1" fillId="0" borderId="0" xfId="0" applyFont="1" applyAlignment="1" applyProtection="1">
      <alignment horizontal="left" indent="1"/>
    </xf>
    <xf numFmtId="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0" borderId="0" xfId="0" applyFont="1" applyBorder="1" applyAlignment="1" applyProtection="1">
      <alignment horizontal="left" vertical="top"/>
    </xf>
    <xf numFmtId="10" fontId="1" fillId="0" borderId="1" xfId="4"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0" fillId="0" borderId="1" xfId="0" applyFont="1" applyBorder="1" applyProtection="1"/>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37" fontId="3" fillId="0" borderId="1" xfId="1" applyNumberFormat="1" applyFont="1" applyBorder="1" applyAlignment="1" applyProtection="1">
      <alignment horizontal="center" vertical="center"/>
    </xf>
    <xf numFmtId="49" fontId="1" fillId="0" borderId="1" xfId="0" applyNumberFormat="1" applyFont="1" applyBorder="1" applyAlignment="1" applyProtection="1">
      <alignment horizontal="center" vertical="center"/>
    </xf>
    <xf numFmtId="0" fontId="3" fillId="0" borderId="0" xfId="0" applyFont="1" applyAlignment="1" applyProtection="1">
      <alignment vertical="top" wrapText="1"/>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6"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1"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1"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168" fontId="1" fillId="0" borderId="1" xfId="2" applyNumberFormat="1" applyFont="1" applyBorder="1" applyAlignment="1" applyProtection="1">
      <alignment horizontal="center" vertical="center"/>
    </xf>
    <xf numFmtId="168" fontId="1" fillId="5" borderId="1" xfId="2" applyNumberFormat="1" applyFont="1" applyFill="1" applyBorder="1" applyAlignment="1" applyProtection="1">
      <alignment horizontal="right"/>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70" fontId="15" fillId="0" borderId="1" xfId="4" applyNumberFormat="1" applyFont="1" applyBorder="1" applyAlignment="1" applyProtection="1">
      <alignment horizontal="center" vertical="center"/>
    </xf>
    <xf numFmtId="171" fontId="15" fillId="0" borderId="1" xfId="2" applyNumberFormat="1" applyFont="1" applyBorder="1" applyAlignment="1" applyProtection="1">
      <alignment horizontal="center" vertical="center"/>
    </xf>
    <xf numFmtId="172" fontId="15" fillId="0" borderId="1" xfId="2" applyNumberFormat="1" applyFont="1" applyBorder="1" applyAlignment="1" applyProtection="1">
      <alignment horizontal="center" vertical="center"/>
    </xf>
    <xf numFmtId="172" fontId="1" fillId="0" borderId="0" xfId="2" applyNumberFormat="1" applyFont="1" applyBorder="1" applyAlignment="1" applyProtection="1">
      <alignment horizont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39" fillId="0" borderId="0" xfId="0" applyFont="1" applyAlignment="1" applyProtection="1">
      <alignment horizontal="justify" vertical="center"/>
    </xf>
    <xf numFmtId="0" fontId="42" fillId="0" borderId="0" xfId="0" applyFont="1" applyAlignment="1" applyProtection="1">
      <alignment horizontal="justify" vertical="center"/>
    </xf>
    <xf numFmtId="0" fontId="41" fillId="0" borderId="0" xfId="0" applyFont="1" applyAlignment="1" applyProtection="1">
      <alignment horizontal="justify" vertical="center"/>
    </xf>
    <xf numFmtId="0" fontId="45" fillId="0" borderId="0" xfId="0" applyFont="1" applyAlignment="1" applyProtection="1">
      <alignment horizontal="justify" vertical="center"/>
    </xf>
    <xf numFmtId="0" fontId="43" fillId="0" borderId="0" xfId="0" applyFont="1" applyAlignment="1" applyProtection="1">
      <alignment horizontal="justify" vertical="center"/>
    </xf>
    <xf numFmtId="0" fontId="47" fillId="0" borderId="0" xfId="0" applyFont="1" applyAlignment="1" applyProtection="1">
      <alignment horizontal="justify" vertical="center"/>
    </xf>
    <xf numFmtId="0" fontId="50" fillId="0" borderId="0" xfId="0" applyFont="1" applyAlignment="1" applyProtection="1">
      <alignment horizontal="justify" vertical="center"/>
    </xf>
    <xf numFmtId="0" fontId="44" fillId="0" borderId="0" xfId="0" applyFont="1" applyAlignment="1" applyProtection="1">
      <alignment horizontal="justify" vertical="center"/>
    </xf>
    <xf numFmtId="0" fontId="51" fillId="0" borderId="0" xfId="0" applyFont="1" applyAlignment="1" applyProtection="1">
      <alignment horizontal="justify" vertical="center"/>
    </xf>
    <xf numFmtId="0" fontId="52" fillId="0" borderId="0" xfId="0" applyFont="1" applyAlignment="1" applyProtection="1">
      <alignment horizontal="center" vertical="center"/>
    </xf>
    <xf numFmtId="0" fontId="0" fillId="0" borderId="13" xfId="0" applyBorder="1" applyAlignment="1" applyProtection="1">
      <alignment horizontal="left" vertical="top" wrapText="1"/>
    </xf>
    <xf numFmtId="0" fontId="0" fillId="0" borderId="5" xfId="0" applyBorder="1" applyAlignment="1">
      <alignment horizontal="left" vertical="top" wrapText="1"/>
    </xf>
    <xf numFmtId="0" fontId="19" fillId="0" borderId="5" xfId="3" applyBorder="1" applyAlignment="1" applyProtection="1">
      <alignment horizontal="left" vertical="top" wrapText="1"/>
    </xf>
    <xf numFmtId="0" fontId="10" fillId="0" borderId="1" xfId="0" applyFont="1" applyBorder="1" applyAlignment="1">
      <alignment horizontal="left" vertical="top" wrapText="1"/>
    </xf>
    <xf numFmtId="49" fontId="0" fillId="0" borderId="1" xfId="0" applyNumberFormat="1" applyBorder="1" applyAlignment="1">
      <alignment horizontal="center" vertical="center"/>
    </xf>
    <xf numFmtId="0" fontId="1" fillId="0" borderId="0" xfId="0" applyFont="1"/>
    <xf numFmtId="0" fontId="1" fillId="0" borderId="0" xfId="0" applyFont="1" applyAlignment="1">
      <alignment horizontal="left" vertical="top"/>
    </xf>
    <xf numFmtId="0" fontId="1" fillId="0" borderId="1" xfId="0" applyFont="1" applyBorder="1" applyAlignment="1">
      <alignment horizontal="center" vertical="center"/>
    </xf>
    <xf numFmtId="0" fontId="3" fillId="0" borderId="0" xfId="0" applyFont="1" applyAlignment="1">
      <alignment horizontal="left" vertical="top"/>
    </xf>
    <xf numFmtId="0" fontId="1" fillId="0" borderId="2" xfId="0" applyFont="1" applyBorder="1" applyAlignment="1">
      <alignment horizontal="center" vertical="center"/>
    </xf>
    <xf numFmtId="167" fontId="1" fillId="0" borderId="0" xfId="0" applyNumberFormat="1" applyFont="1" applyAlignment="1">
      <alignment horizontal="right" vertical="top"/>
    </xf>
    <xf numFmtId="167" fontId="1" fillId="0" borderId="2" xfId="0" applyNumberFormat="1" applyFont="1" applyBorder="1" applyAlignment="1">
      <alignment horizontal="center"/>
    </xf>
    <xf numFmtId="0" fontId="1" fillId="0" borderId="0" xfId="0" applyFont="1" applyAlignment="1">
      <alignment horizontal="center" vertical="center"/>
    </xf>
    <xf numFmtId="0" fontId="1" fillId="0" borderId="0" xfId="0" applyFont="1" applyAlignment="1">
      <alignment horizontal="left" vertical="top" wrapText="1" indent="3"/>
    </xf>
    <xf numFmtId="0" fontId="1" fillId="0" borderId="0" xfId="0" applyFont="1"/>
    <xf numFmtId="0" fontId="3" fillId="0" borderId="0" xfId="0" applyFont="1"/>
    <xf numFmtId="0" fontId="1" fillId="0" borderId="0" xfId="0" applyFont="1" applyAlignment="1">
      <alignment horizontal="left" vertical="top" wrapText="1"/>
    </xf>
    <xf numFmtId="0" fontId="6" fillId="0" borderId="0" xfId="0" applyFont="1"/>
    <xf numFmtId="0" fontId="1" fillId="0" borderId="0" xfId="0" applyFont="1" applyAlignment="1">
      <alignment horizontal="left"/>
    </xf>
    <xf numFmtId="0" fontId="10" fillId="0" borderId="0" xfId="0" applyFont="1" applyAlignment="1">
      <alignment horizontal="left"/>
    </xf>
    <xf numFmtId="0" fontId="3" fillId="0" borderId="0" xfId="0" applyFont="1" applyAlignment="1">
      <alignment horizontal="left"/>
    </xf>
    <xf numFmtId="0" fontId="1" fillId="0" borderId="0" xfId="0" applyFont="1" applyAlignment="1">
      <alignment horizontal="center"/>
    </xf>
    <xf numFmtId="0" fontId="1" fillId="0" borderId="2" xfId="0" applyFont="1" applyBorder="1" applyAlignment="1">
      <alignment horizontal="center"/>
    </xf>
    <xf numFmtId="167" fontId="1" fillId="0" borderId="0" xfId="0" applyNumberFormat="1" applyFont="1" applyAlignment="1">
      <alignment horizontal="center" vertical="top"/>
    </xf>
    <xf numFmtId="0" fontId="10" fillId="0" borderId="0" xfId="0" applyFont="1" applyAlignment="1">
      <alignment horizontal="left" indent="1"/>
    </xf>
    <xf numFmtId="0" fontId="10" fillId="0" borderId="0" xfId="0" applyFont="1"/>
    <xf numFmtId="4" fontId="1" fillId="0" borderId="0" xfId="0" applyNumberFormat="1" applyFont="1" applyAlignment="1">
      <alignment horizontal="right" vertical="top"/>
    </xf>
    <xf numFmtId="16" fontId="1" fillId="0" borderId="2" xfId="0" applyNumberFormat="1" applyFont="1" applyBorder="1" applyAlignment="1">
      <alignment horizontal="center"/>
    </xf>
    <xf numFmtId="0" fontId="10" fillId="0" borderId="0" xfId="0" applyFont="1"/>
    <xf numFmtId="0" fontId="1" fillId="0" borderId="9" xfId="0" applyFont="1" applyBorder="1" applyAlignment="1">
      <alignment horizontal="center"/>
    </xf>
    <xf numFmtId="0" fontId="1" fillId="0" borderId="0" xfId="0" applyFont="1" applyAlignment="1">
      <alignment horizontal="left" indent="1"/>
    </xf>
    <xf numFmtId="16" fontId="1" fillId="0" borderId="9" xfId="0" applyNumberFormat="1" applyFont="1" applyBorder="1" applyAlignment="1">
      <alignment horizontal="center"/>
    </xf>
    <xf numFmtId="0" fontId="1" fillId="0" borderId="0" xfId="0" applyFont="1" applyAlignment="1">
      <alignment horizontal="left" vertical="top" wrapText="1" indent="1"/>
    </xf>
    <xf numFmtId="0" fontId="10" fillId="0" borderId="0" xfId="0" applyFont="1" applyAlignment="1">
      <alignment horizontal="left" vertical="top" wrapText="1"/>
    </xf>
    <xf numFmtId="0" fontId="11" fillId="0" borderId="0" xfId="0" applyFont="1"/>
    <xf numFmtId="0" fontId="12" fillId="0" borderId="0" xfId="0" applyFont="1" applyAlignment="1">
      <alignment vertical="top" wrapText="1"/>
    </xf>
    <xf numFmtId="167" fontId="1" fillId="0" borderId="1" xfId="0" applyNumberFormat="1" applyFont="1" applyBorder="1" applyAlignment="1">
      <alignment horizontal="center" vertical="center"/>
    </xf>
    <xf numFmtId="0" fontId="10" fillId="0" borderId="1" xfId="0" applyFont="1" applyBorder="1"/>
    <xf numFmtId="167" fontId="3" fillId="5" borderId="1" xfId="0" applyNumberFormat="1" applyFont="1" applyFill="1" applyBorder="1" applyAlignment="1">
      <alignment horizontal="center" vertical="top"/>
    </xf>
    <xf numFmtId="0" fontId="10" fillId="5" borderId="1" xfId="0" applyFont="1" applyFill="1" applyBorder="1"/>
    <xf numFmtId="0" fontId="10" fillId="0" borderId="1" xfId="0" applyFont="1" applyBorder="1" applyAlignment="1">
      <alignment horizontal="center" vertical="center"/>
    </xf>
    <xf numFmtId="0" fontId="1" fillId="0" borderId="0" xfId="0" applyFont="1" applyAlignment="1">
      <alignment horizontal="center" wrapText="1"/>
    </xf>
    <xf numFmtId="0" fontId="3"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vertical="center"/>
    </xf>
    <xf numFmtId="0" fontId="10" fillId="0" borderId="0" xfId="0" applyFont="1" applyAlignment="1">
      <alignment horizontal="left"/>
    </xf>
    <xf numFmtId="10" fontId="1" fillId="0" borderId="1" xfId="0" applyNumberFormat="1" applyFont="1" applyBorder="1" applyAlignment="1">
      <alignment horizontal="center" vertical="center"/>
    </xf>
    <xf numFmtId="164" fontId="1" fillId="0" borderId="0" xfId="0" applyNumberFormat="1" applyFont="1" applyAlignment="1">
      <alignment horizontal="center"/>
    </xf>
    <xf numFmtId="10" fontId="1" fillId="0" borderId="3" xfId="0" applyNumberFormat="1" applyFont="1" applyBorder="1" applyAlignment="1">
      <alignment horizontal="center" vertical="center"/>
    </xf>
    <xf numFmtId="10" fontId="1" fillId="0" borderId="15" xfId="0" applyNumberFormat="1" applyFont="1" applyBorder="1"/>
    <xf numFmtId="0" fontId="1" fillId="0" borderId="15" xfId="0" applyFont="1" applyBorder="1" applyAlignment="1">
      <alignment horizontal="left"/>
    </xf>
    <xf numFmtId="10" fontId="1" fillId="0" borderId="3" xfId="0" applyNumberFormat="1" applyFont="1" applyBorder="1"/>
    <xf numFmtId="10" fontId="1" fillId="0" borderId="1" xfId="0" applyNumberFormat="1" applyFont="1" applyBorder="1" applyAlignment="1">
      <alignment horizontal="right"/>
    </xf>
    <xf numFmtId="0" fontId="11" fillId="5" borderId="1" xfId="0" applyFont="1" applyFill="1" applyBorder="1" applyAlignment="1">
      <alignment horizontal="center" vertical="top" wrapText="1"/>
    </xf>
    <xf numFmtId="0" fontId="1" fillId="0" borderId="1" xfId="0" applyFont="1" applyBorder="1" applyAlignment="1">
      <alignment horizontal="right" wrapText="1"/>
    </xf>
    <xf numFmtId="9" fontId="1" fillId="0" borderId="1" xfId="0" applyNumberFormat="1" applyFont="1" applyBorder="1" applyAlignment="1">
      <alignment horizontal="right"/>
    </xf>
    <xf numFmtId="0" fontId="3" fillId="5" borderId="1" xfId="0" applyFont="1" applyFill="1" applyBorder="1" applyAlignment="1">
      <alignment horizontal="center" vertical="top" wrapText="1"/>
    </xf>
    <xf numFmtId="0" fontId="1" fillId="0" borderId="1" xfId="0" applyFont="1" applyBorder="1"/>
    <xf numFmtId="0" fontId="1" fillId="0" borderId="1" xfId="0" applyFont="1" applyBorder="1" applyAlignment="1">
      <alignment horizontal="center"/>
    </xf>
    <xf numFmtId="0" fontId="1" fillId="0" borderId="1" xfId="0" quotePrefix="1" applyFont="1" applyBorder="1" applyAlignment="1">
      <alignment horizontal="center"/>
    </xf>
    <xf numFmtId="0" fontId="3" fillId="5" borderId="1" xfId="0" applyFont="1" applyFill="1" applyBorder="1" applyAlignment="1">
      <alignment horizontal="center"/>
    </xf>
    <xf numFmtId="0" fontId="10" fillId="0" borderId="0" xfId="0" applyFont="1" applyAlignment="1">
      <alignment horizontal="left" vertical="top"/>
    </xf>
    <xf numFmtId="10" fontId="10" fillId="0" borderId="0" xfId="0" applyNumberFormat="1" applyFont="1" applyAlignment="1">
      <alignment horizontal="left" vertical="top"/>
    </xf>
    <xf numFmtId="10" fontId="10" fillId="0" borderId="1" xfId="0" applyNumberFormat="1" applyFont="1" applyBorder="1" applyAlignment="1">
      <alignment horizontal="left" vertical="top"/>
    </xf>
    <xf numFmtId="0" fontId="10" fillId="0" borderId="1" xfId="0" applyFont="1" applyBorder="1" applyAlignment="1">
      <alignment horizontal="left" vertical="top"/>
    </xf>
    <xf numFmtId="0" fontId="29" fillId="0" borderId="1" xfId="0" applyFont="1" applyBorder="1" applyAlignment="1">
      <alignment horizontal="center"/>
    </xf>
    <xf numFmtId="0" fontId="11" fillId="5" borderId="1" xfId="0" applyFont="1" applyFill="1" applyBorder="1" applyAlignment="1">
      <alignment horizontal="center" vertical="top"/>
    </xf>
    <xf numFmtId="9" fontId="1" fillId="0" borderId="0" xfId="0" applyNumberFormat="1" applyFont="1"/>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1" fillId="0" borderId="0" xfId="0" applyFont="1" applyAlignment="1">
      <alignment horizontal="left"/>
    </xf>
    <xf numFmtId="0" fontId="1" fillId="0" borderId="1" xfId="0" applyFont="1" applyBorder="1" applyAlignment="1">
      <alignment wrapText="1"/>
    </xf>
    <xf numFmtId="0" fontId="1" fillId="3" borderId="1" xfId="0" applyFont="1" applyFill="1" applyBorder="1" applyAlignment="1">
      <alignment horizontal="center" vertical="center"/>
    </xf>
    <xf numFmtId="0" fontId="11" fillId="0" borderId="0" xfId="0" applyFont="1" applyAlignment="1">
      <alignment horizontal="left" vertical="top" wrapText="1"/>
    </xf>
    <xf numFmtId="1" fontId="1" fillId="0" borderId="0" xfId="0" applyNumberFormat="1" applyFont="1" applyAlignment="1">
      <alignment horizontal="right" vertical="center" wrapText="1"/>
    </xf>
    <xf numFmtId="0" fontId="10"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10" fillId="0" borderId="14" xfId="0" applyFont="1" applyBorder="1" applyAlignment="1">
      <alignment horizontal="left" vertical="top" indent="4"/>
    </xf>
    <xf numFmtId="0" fontId="10" fillId="0" borderId="2" xfId="0" applyFont="1" applyBorder="1" applyAlignment="1">
      <alignment horizontal="center" vertical="top" wrapText="1"/>
    </xf>
    <xf numFmtId="9" fontId="1" fillId="0" borderId="2" xfId="0" applyNumberFormat="1" applyFont="1" applyBorder="1" applyAlignment="1">
      <alignment horizontal="center" vertical="center" wrapText="1"/>
    </xf>
    <xf numFmtId="0" fontId="10" fillId="0" borderId="0" xfId="0" applyFont="1" applyAlignment="1">
      <alignment horizontal="left" wrapText="1"/>
    </xf>
    <xf numFmtId="0" fontId="10" fillId="0" borderId="0" xfId="0" applyFont="1" applyAlignment="1">
      <alignment horizontal="left" vertical="top" wrapText="1"/>
    </xf>
    <xf numFmtId="0" fontId="11" fillId="0" borderId="0" xfId="0" applyFont="1" applyAlignment="1">
      <alignment wrapText="1"/>
    </xf>
    <xf numFmtId="165" fontId="1" fillId="0" borderId="0" xfId="0" applyNumberFormat="1" applyFont="1" applyAlignment="1">
      <alignment horizontal="center" vertical="center"/>
    </xf>
    <xf numFmtId="0" fontId="10" fillId="0" borderId="0" xfId="0" applyFont="1" applyAlignment="1">
      <alignment horizontal="left" vertical="top" wrapText="1" indent="1"/>
    </xf>
    <xf numFmtId="0" fontId="3" fillId="0" borderId="1" xfId="0" applyFont="1" applyBorder="1" applyAlignment="1">
      <alignment horizontal="left" vertical="top"/>
    </xf>
    <xf numFmtId="0" fontId="1" fillId="0" borderId="0" xfId="0" applyFont="1" applyAlignment="1">
      <alignment horizontal="left" wrapText="1" indent="1"/>
    </xf>
    <xf numFmtId="0" fontId="12" fillId="0" borderId="0" xfId="0" applyFont="1" applyAlignment="1">
      <alignment horizontal="center" vertical="center" wrapText="1"/>
    </xf>
    <xf numFmtId="14" fontId="1" fillId="0" borderId="2" xfId="0" applyNumberFormat="1" applyFont="1" applyBorder="1" applyAlignment="1">
      <alignment horizontal="center"/>
    </xf>
    <xf numFmtId="0" fontId="12" fillId="0" borderId="0" xfId="0" applyFont="1" applyAlignment="1">
      <alignment horizontal="center" vertical="top" wrapText="1"/>
    </xf>
    <xf numFmtId="0" fontId="12" fillId="0" borderId="0" xfId="0" applyFont="1" applyAlignment="1">
      <alignment horizontal="left" vertical="top" wrapText="1" indent="1"/>
    </xf>
    <xf numFmtId="0" fontId="1" fillId="0" borderId="0" xfId="0" applyFont="1" applyAlignment="1">
      <alignment wrapText="1"/>
    </xf>
    <xf numFmtId="0" fontId="10"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0" xfId="0" applyFont="1" applyAlignment="1">
      <alignment vertical="top" wrapText="1"/>
    </xf>
    <xf numFmtId="0" fontId="1" fillId="0" borderId="3" xfId="0" applyFont="1" applyBorder="1" applyAlignment="1">
      <alignment horizontal="center" vertical="center" wrapText="1"/>
    </xf>
    <xf numFmtId="0" fontId="10" fillId="0" borderId="0" xfId="0" applyFont="1" applyAlignment="1">
      <alignment vertical="top" wrapText="1"/>
    </xf>
    <xf numFmtId="0" fontId="3" fillId="0" borderId="0" xfId="0" applyFont="1" applyAlignment="1">
      <alignment horizontal="center"/>
    </xf>
    <xf numFmtId="0" fontId="3" fillId="0" borderId="2" xfId="0" applyFont="1" applyBorder="1" applyAlignment="1">
      <alignment horizontal="center"/>
    </xf>
    <xf numFmtId="0" fontId="1" fillId="0" borderId="0" xfId="0" applyFont="1" applyAlignment="1">
      <alignment horizontal="center" vertical="top" wrapText="1"/>
    </xf>
    <xf numFmtId="0" fontId="15" fillId="0" borderId="0" xfId="0" applyFont="1" applyAlignment="1">
      <alignment vertical="top" wrapText="1"/>
    </xf>
    <xf numFmtId="0" fontId="1" fillId="0" borderId="0" xfId="0" applyFont="1" applyAlignment="1">
      <alignment horizontal="left" vertical="top" wrapText="1" indent="1"/>
    </xf>
    <xf numFmtId="0" fontId="1" fillId="0" borderId="0" xfId="0" applyFont="1" applyAlignment="1">
      <alignment vertical="top" wrapText="1"/>
    </xf>
    <xf numFmtId="0" fontId="12" fillId="0" borderId="1" xfId="0" applyFont="1" applyBorder="1" applyAlignment="1">
      <alignment horizontal="center" vertical="center" wrapText="1"/>
    </xf>
    <xf numFmtId="0" fontId="10" fillId="0" borderId="1" xfId="0" applyFont="1" applyBorder="1" applyAlignment="1">
      <alignment wrapText="1"/>
    </xf>
    <xf numFmtId="0" fontId="10" fillId="0" borderId="1" xfId="0" applyFont="1" applyBorder="1" applyAlignment="1">
      <alignment vertical="top" wrapText="1"/>
    </xf>
    <xf numFmtId="0" fontId="11" fillId="0" borderId="1" xfId="0" applyFont="1" applyBorder="1" applyAlignment="1">
      <alignment horizontal="center" vertical="top" wrapText="1"/>
    </xf>
    <xf numFmtId="0" fontId="3" fillId="0" borderId="1" xfId="0" applyFont="1" applyBorder="1" applyAlignment="1">
      <alignment horizontal="center" wrapText="1"/>
    </xf>
    <xf numFmtId="0" fontId="13" fillId="0" borderId="1" xfId="0" applyFont="1" applyBorder="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1" fillId="0" borderId="1" xfId="0" applyFont="1" applyBorder="1" applyAlignment="1">
      <alignment horizontal="left" vertical="center" indent="1"/>
    </xf>
    <xf numFmtId="0" fontId="1" fillId="0" borderId="1" xfId="0" applyFont="1" applyBorder="1" applyAlignment="1">
      <alignment horizontal="left" vertical="center" wrapText="1" indent="1"/>
    </xf>
    <xf numFmtId="0" fontId="8" fillId="3" borderId="5" xfId="0" applyFont="1" applyFill="1" applyBorder="1" applyAlignment="1">
      <alignment vertical="center"/>
    </xf>
    <xf numFmtId="0" fontId="8" fillId="3" borderId="9" xfId="0" applyFont="1" applyFill="1" applyBorder="1" applyAlignment="1">
      <alignment vertical="center"/>
    </xf>
    <xf numFmtId="0" fontId="8" fillId="3" borderId="6" xfId="0" applyFont="1" applyFill="1" applyBorder="1" applyAlignment="1">
      <alignment vertical="center"/>
    </xf>
    <xf numFmtId="0" fontId="10" fillId="0" borderId="1" xfId="0" applyFont="1" applyBorder="1" applyAlignment="1">
      <alignment horizontal="left" wrapText="1" indent="1"/>
    </xf>
    <xf numFmtId="0" fontId="3" fillId="0" borderId="1" xfId="0" applyFont="1" applyBorder="1" applyAlignment="1">
      <alignment horizontal="center" vertical="center" wrapText="1"/>
    </xf>
    <xf numFmtId="0" fontId="1" fillId="2" borderId="1" xfId="0" applyFont="1" applyFill="1" applyBorder="1" applyAlignment="1">
      <alignment vertical="center"/>
    </xf>
    <xf numFmtId="0" fontId="10" fillId="0" borderId="0" xfId="0" applyFont="1" applyAlignment="1">
      <alignment horizontal="left" vertical="top" wrapText="1" indent="2"/>
    </xf>
    <xf numFmtId="0" fontId="3" fillId="0" borderId="0" xfId="0" applyFont="1" applyAlignment="1">
      <alignment horizontal="center" vertical="center" wrapText="1"/>
    </xf>
    <xf numFmtId="0" fontId="1" fillId="0" borderId="0" xfId="0" applyFont="1" applyAlignment="1">
      <alignment horizontal="left" indent="1"/>
    </xf>
    <xf numFmtId="0" fontId="10" fillId="0" borderId="0" xfId="0" applyFont="1" applyAlignment="1">
      <alignment horizontal="left" indent="1"/>
    </xf>
    <xf numFmtId="0" fontId="6" fillId="0" borderId="0" xfId="0" applyFont="1" applyAlignment="1">
      <alignment vertical="top"/>
    </xf>
    <xf numFmtId="0" fontId="1" fillId="0" borderId="5" xfId="0" applyFont="1" applyBorder="1" applyAlignment="1">
      <alignment horizontal="center" vertical="center"/>
    </xf>
    <xf numFmtId="0" fontId="1" fillId="0" borderId="4" xfId="0" applyFont="1" applyBorder="1" applyAlignment="1">
      <alignment vertical="center"/>
    </xf>
    <xf numFmtId="0" fontId="0" fillId="0" borderId="5" xfId="0" applyBorder="1" applyAlignment="1">
      <alignment horizontal="center" vertical="center"/>
    </xf>
    <xf numFmtId="0" fontId="0" fillId="0" borderId="1" xfId="0" applyBorder="1" applyAlignment="1">
      <alignment horizontal="center" vertical="center"/>
    </xf>
    <xf numFmtId="0" fontId="1" fillId="0" borderId="10" xfId="0" applyFont="1" applyBorder="1" applyAlignment="1">
      <alignment vertical="center"/>
    </xf>
    <xf numFmtId="0" fontId="1" fillId="0" borderId="6" xfId="0" applyFont="1" applyBorder="1" applyAlignment="1">
      <alignment vertical="center"/>
    </xf>
    <xf numFmtId="0" fontId="1" fillId="0" borderId="6" xfId="0" applyFont="1" applyBorder="1" applyAlignment="1">
      <alignment vertical="center" wrapText="1"/>
    </xf>
    <xf numFmtId="0" fontId="1" fillId="0" borderId="7" xfId="0" applyFont="1" applyBorder="1"/>
    <xf numFmtId="0" fontId="5" fillId="5" borderId="5" xfId="0" applyFont="1" applyFill="1" applyBorder="1" applyAlignment="1">
      <alignment horizontal="center" wrapText="1"/>
    </xf>
    <xf numFmtId="0" fontId="5" fillId="5" borderId="1" xfId="0" applyFont="1" applyFill="1" applyBorder="1" applyAlignment="1">
      <alignment horizontal="center" wrapText="1"/>
    </xf>
    <xf numFmtId="0" fontId="1" fillId="5" borderId="6" xfId="0" applyFont="1" applyFill="1" applyBorder="1"/>
    <xf numFmtId="0" fontId="6" fillId="0" borderId="0" xfId="0" applyFont="1" applyAlignment="1">
      <alignment horizontal="left" vertical="top"/>
    </xf>
    <xf numFmtId="0" fontId="1" fillId="0" borderId="15" xfId="0" applyFont="1" applyBorder="1" applyAlignment="1">
      <alignment horizontal="center" vertical="center"/>
    </xf>
    <xf numFmtId="0" fontId="3" fillId="0" borderId="1" xfId="0" applyFont="1" applyBorder="1" applyAlignment="1">
      <alignment horizontal="center"/>
    </xf>
    <xf numFmtId="0" fontId="1" fillId="0" borderId="2" xfId="0" applyFont="1" applyBorder="1"/>
    <xf numFmtId="0" fontId="1" fillId="0" borderId="2" xfId="0" applyFont="1" applyBorder="1" applyAlignment="1">
      <alignment horizontal="left" indent="2"/>
    </xf>
    <xf numFmtId="0" fontId="15" fillId="0" borderId="0" xfId="0" applyFont="1" applyAlignment="1">
      <alignment horizontal="left"/>
    </xf>
    <xf numFmtId="0" fontId="1" fillId="0" borderId="0" xfId="0" applyFont="1" applyAlignment="1">
      <alignment horizontal="left" vertical="center" wrapText="1"/>
    </xf>
    <xf numFmtId="0" fontId="7" fillId="0" borderId="0" xfId="0" applyFont="1" applyAlignment="1">
      <alignment horizontal="center" wrapText="1"/>
    </xf>
    <xf numFmtId="0" fontId="1" fillId="0" borderId="0" xfId="0" applyFont="1" applyAlignment="1">
      <alignment horizontal="right" vertical="top"/>
    </xf>
    <xf numFmtId="0" fontId="33" fillId="0" borderId="0" xfId="0" applyFont="1" applyAlignment="1">
      <alignment horizontal="right" vertical="top"/>
    </xf>
    <xf numFmtId="0" fontId="1" fillId="0" borderId="0" xfId="0" applyFont="1" applyAlignment="1">
      <alignment wrapText="1"/>
    </xf>
    <xf numFmtId="0" fontId="1" fillId="0" borderId="0" xfId="0" applyFont="1" applyAlignment="1">
      <alignment horizontal="left" vertical="top"/>
    </xf>
    <xf numFmtId="0" fontId="3" fillId="0" borderId="0" xfId="0" applyFont="1" applyAlignment="1">
      <alignment horizontal="left" vertical="top"/>
    </xf>
    <xf numFmtId="0" fontId="1" fillId="0" borderId="0" xfId="0" applyFont="1" applyAlignment="1">
      <alignment horizontal="center" vertical="center"/>
    </xf>
    <xf numFmtId="0" fontId="1" fillId="0" borderId="0" xfId="0" applyFont="1" applyAlignment="1">
      <alignment vertical="top"/>
    </xf>
    <xf numFmtId="0" fontId="1" fillId="0" borderId="2"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top" wrapText="1"/>
    </xf>
    <xf numFmtId="0" fontId="15" fillId="0" borderId="0" xfId="0" applyFont="1" applyAlignment="1">
      <alignment wrapText="1"/>
    </xf>
    <xf numFmtId="0" fontId="1" fillId="0" borderId="0" xfId="0" applyFont="1" applyAlignment="1">
      <alignment horizontal="left" indent="2"/>
    </xf>
    <xf numFmtId="2" fontId="1" fillId="0" borderId="2" xfId="0" applyNumberFormat="1" applyFont="1" applyBorder="1" applyAlignment="1">
      <alignment horizontal="center" wrapText="1"/>
    </xf>
    <xf numFmtId="49" fontId="1" fillId="0" borderId="0" xfId="0" applyNumberFormat="1" applyFont="1" applyAlignment="1">
      <alignment horizontal="center" vertical="center"/>
    </xf>
    <xf numFmtId="167" fontId="1" fillId="0" borderId="0" xfId="0" applyNumberFormat="1" applyFont="1" applyAlignment="1">
      <alignment horizontal="right"/>
    </xf>
    <xf numFmtId="49" fontId="1" fillId="0" borderId="1" xfId="0" applyNumberFormat="1" applyFont="1" applyBorder="1" applyAlignment="1">
      <alignment horizontal="center" vertical="center"/>
    </xf>
    <xf numFmtId="0" fontId="21" fillId="5" borderId="1" xfId="0" applyFont="1" applyFill="1" applyBorder="1" applyAlignment="1">
      <alignment horizontal="center" vertical="center" wrapText="1"/>
    </xf>
    <xf numFmtId="0" fontId="1" fillId="5" borderId="1" xfId="0" applyFont="1" applyFill="1" applyBorder="1"/>
    <xf numFmtId="0" fontId="1" fillId="0" borderId="2" xfId="0" applyFont="1" applyBorder="1" applyAlignment="1">
      <alignment horizontal="center" wrapText="1"/>
    </xf>
    <xf numFmtId="0" fontId="1" fillId="0" borderId="1" xfId="0" applyFont="1" applyBorder="1" applyAlignment="1">
      <alignment horizontal="left" vertical="top" wrapText="1"/>
    </xf>
    <xf numFmtId="0" fontId="53" fillId="5" borderId="1" xfId="0" applyFont="1" applyFill="1" applyBorder="1" applyAlignment="1">
      <alignment horizontal="center" vertical="center" wrapText="1"/>
    </xf>
    <xf numFmtId="0" fontId="3" fillId="5" borderId="1" xfId="0" applyFont="1" applyFill="1" applyBorder="1"/>
    <xf numFmtId="0" fontId="1" fillId="0" borderId="2" xfId="0" applyFont="1" applyBorder="1" applyAlignment="1">
      <alignment horizontal="left" vertical="top"/>
    </xf>
    <xf numFmtId="49" fontId="31" fillId="0" borderId="0" xfId="0" applyNumberFormat="1" applyFont="1" applyAlignment="1">
      <alignment horizontal="center" vertical="center"/>
    </xf>
    <xf numFmtId="0" fontId="1" fillId="0" borderId="0" xfId="0" applyFont="1" applyAlignment="1">
      <alignment horizontal="left" vertical="center" indent="1"/>
    </xf>
    <xf numFmtId="0" fontId="3" fillId="0" borderId="1" xfId="0" applyFont="1" applyBorder="1" applyAlignment="1">
      <alignment vertical="center"/>
    </xf>
    <xf numFmtId="0" fontId="1" fillId="0" borderId="1" xfId="0" applyFont="1" applyBorder="1" applyAlignment="1">
      <alignment vertical="center"/>
    </xf>
    <xf numFmtId="0" fontId="3" fillId="0" borderId="0" xfId="0" applyFont="1" applyAlignment="1">
      <alignment horizontal="center" vertical="center"/>
    </xf>
    <xf numFmtId="0" fontId="3" fillId="5" borderId="1" xfId="0" applyFont="1" applyFill="1" applyBorder="1" applyAlignment="1">
      <alignment vertical="center"/>
    </xf>
    <xf numFmtId="37" fontId="1" fillId="0" borderId="1" xfId="1" applyNumberFormat="1" applyBorder="1" applyAlignment="1">
      <alignment horizontal="right"/>
    </xf>
    <xf numFmtId="0" fontId="1" fillId="0" borderId="1" xfId="0" applyFont="1" applyBorder="1" applyAlignment="1">
      <alignment horizontal="right"/>
    </xf>
    <xf numFmtId="37" fontId="0" fillId="0" borderId="1" xfId="0" applyNumberFormat="1" applyBorder="1" applyAlignment="1">
      <alignment horizontal="right"/>
    </xf>
    <xf numFmtId="0" fontId="0" fillId="0" borderId="1" xfId="0" applyBorder="1" applyAlignment="1">
      <alignment horizontal="right"/>
    </xf>
    <xf numFmtId="0" fontId="1" fillId="0" borderId="1" xfId="0" applyFont="1" applyBorder="1" applyAlignment="1">
      <alignment horizontal="left" vertical="center" wrapText="1"/>
    </xf>
    <xf numFmtId="0" fontId="15" fillId="0" borderId="1" xfId="0" applyFont="1" applyBorder="1" applyAlignment="1">
      <alignment horizontal="center" vertical="top" wrapText="1"/>
    </xf>
    <xf numFmtId="0" fontId="15" fillId="0" borderId="6" xfId="0" applyFont="1" applyBorder="1" applyAlignment="1">
      <alignment horizontal="center" vertical="top" wrapText="1"/>
    </xf>
    <xf numFmtId="0" fontId="15" fillId="0" borderId="9" xfId="0" applyFont="1" applyBorder="1" applyAlignment="1">
      <alignment horizontal="center" vertical="top" wrapText="1"/>
    </xf>
    <xf numFmtId="0" fontId="15" fillId="0" borderId="5" xfId="0" applyFont="1" applyBorder="1" applyAlignment="1">
      <alignment horizontal="center" vertical="top" wrapText="1"/>
    </xf>
    <xf numFmtId="0" fontId="15" fillId="0" borderId="1" xfId="0" applyFont="1" applyBorder="1" applyAlignment="1">
      <alignment vertical="top" wrapText="1"/>
    </xf>
    <xf numFmtId="0" fontId="22" fillId="0" borderId="1" xfId="0" applyFont="1" applyBorder="1" applyAlignment="1">
      <alignment vertical="top" wrapText="1"/>
    </xf>
    <xf numFmtId="0" fontId="4" fillId="0" borderId="0" xfId="0" applyFont="1"/>
    <xf numFmtId="0" fontId="15" fillId="0" borderId="1" xfId="0" applyFont="1" applyBorder="1" applyAlignment="1">
      <alignment horizontal="center"/>
    </xf>
    <xf numFmtId="173" fontId="1" fillId="0" borderId="6" xfId="0" applyNumberFormat="1" applyFont="1" applyBorder="1" applyAlignment="1">
      <alignment vertical="center"/>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0" fontId="3" fillId="0" borderId="0" xfId="0" applyFont="1" applyAlignment="1">
      <alignment vertical="top"/>
    </xf>
    <xf numFmtId="1" fontId="1" fillId="0" borderId="1" xfId="0" applyNumberFormat="1" applyFont="1" applyBorder="1" applyAlignment="1">
      <alignment vertical="top"/>
    </xf>
    <xf numFmtId="0" fontId="10" fillId="0" borderId="1" xfId="0" applyFont="1" applyBorder="1" applyAlignment="1">
      <alignment vertical="top"/>
    </xf>
    <xf numFmtId="0" fontId="1" fillId="0" borderId="1" xfId="0" applyFont="1" applyBorder="1" applyAlignment="1">
      <alignment vertical="top"/>
    </xf>
    <xf numFmtId="0" fontId="7" fillId="0" borderId="0" xfId="0" applyFont="1" applyAlignment="1">
      <alignment wrapText="1"/>
    </xf>
    <xf numFmtId="49" fontId="3" fillId="0" borderId="1" xfId="0" applyNumberFormat="1" applyFont="1" applyBorder="1" applyAlignment="1">
      <alignment horizontal="center"/>
    </xf>
    <xf numFmtId="0" fontId="2" fillId="0" borderId="0" xfId="0" applyFont="1" applyAlignment="1">
      <alignment horizontal="center" vertical="center"/>
    </xf>
    <xf numFmtId="0" fontId="3" fillId="0" borderId="1" xfId="0" applyFont="1" applyBorder="1" applyAlignment="1">
      <alignment vertical="center" wrapText="1"/>
    </xf>
    <xf numFmtId="0" fontId="3" fillId="4" borderId="1" xfId="0" applyFont="1" applyFill="1" applyBorder="1" applyAlignment="1">
      <alignment horizontal="center" vertical="center" wrapText="1"/>
    </xf>
    <xf numFmtId="0" fontId="10" fillId="0" borderId="16" xfId="0" applyFont="1" applyBorder="1" applyAlignment="1">
      <alignment vertical="top" wrapText="1"/>
    </xf>
    <xf numFmtId="0" fontId="10" fillId="0" borderId="17" xfId="0" applyFont="1" applyBorder="1" applyAlignment="1">
      <alignment vertical="top" wrapText="1"/>
    </xf>
    <xf numFmtId="10" fontId="10" fillId="0" borderId="17" xfId="4" applyNumberFormat="1" applyFont="1" applyBorder="1" applyAlignment="1">
      <alignment vertical="top" wrapText="1"/>
    </xf>
    <xf numFmtId="0" fontId="10" fillId="0" borderId="17" xfId="0" applyFont="1" applyBorder="1" applyAlignment="1">
      <alignment horizontal="center" vertical="top" wrapText="1"/>
    </xf>
    <xf numFmtId="0" fontId="10" fillId="4" borderId="18" xfId="0" applyFont="1" applyFill="1" applyBorder="1" applyAlignment="1">
      <alignment vertical="top" wrapText="1"/>
    </xf>
    <xf numFmtId="0" fontId="10" fillId="0" borderId="19" xfId="0" applyFont="1" applyBorder="1" applyAlignment="1">
      <alignment vertical="top" wrapText="1"/>
    </xf>
    <xf numFmtId="10" fontId="10" fillId="0" borderId="19" xfId="4" applyNumberFormat="1" applyFont="1" applyBorder="1" applyAlignment="1">
      <alignment vertical="top" wrapText="1"/>
    </xf>
    <xf numFmtId="0" fontId="10" fillId="0" borderId="19" xfId="0" applyFont="1" applyBorder="1" applyAlignment="1">
      <alignment horizontal="center" vertical="top" wrapText="1"/>
    </xf>
    <xf numFmtId="0" fontId="10" fillId="0" borderId="18" xfId="0" applyFont="1" applyBorder="1" applyAlignment="1">
      <alignment vertical="top" wrapText="1"/>
    </xf>
    <xf numFmtId="10" fontId="10" fillId="0" borderId="19" xfId="4" applyNumberFormat="1" applyFont="1" applyFill="1" applyBorder="1" applyAlignment="1">
      <alignment vertical="top" wrapText="1"/>
    </xf>
    <xf numFmtId="0" fontId="1" fillId="0" borderId="18" xfId="0" applyFont="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Border="1" applyAlignment="1">
      <alignment horizontal="left" vertical="center" indent="2"/>
    </xf>
    <xf numFmtId="10" fontId="3" fillId="0" borderId="1" xfId="4" applyNumberFormat="1" applyFont="1" applyBorder="1" applyAlignment="1">
      <alignment horizontal="center" vertical="center"/>
    </xf>
    <xf numFmtId="1" fontId="1" fillId="0" borderId="1" xfId="0" applyNumberFormat="1" applyFont="1" applyBorder="1" applyAlignment="1">
      <alignment horizontal="right"/>
    </xf>
    <xf numFmtId="49" fontId="1" fillId="0" borderId="1" xfId="6" applyNumberFormat="1" applyBorder="1"/>
    <xf numFmtId="9" fontId="1" fillId="0" borderId="1" xfId="4" applyFont="1" applyBorder="1" applyAlignment="1">
      <alignment horizontal="right"/>
    </xf>
    <xf numFmtId="49" fontId="1" fillId="0" borderId="1" xfId="6" applyNumberForma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left" vertical="center"/>
    </xf>
    <xf numFmtId="0" fontId="1" fillId="5" borderId="1" xfId="0" applyFont="1" applyFill="1" applyBorder="1" applyAlignment="1">
      <alignment horizontal="center"/>
    </xf>
    <xf numFmtId="0" fontId="10" fillId="0" borderId="1" xfId="0" applyFont="1" applyBorder="1" applyAlignment="1">
      <alignment horizontal="left" vertical="top" wrapText="1" indent="1"/>
    </xf>
    <xf numFmtId="168" fontId="0" fillId="0" borderId="1" xfId="2" applyNumberFormat="1" applyFont="1" applyBorder="1" applyAlignment="1">
      <alignment horizontal="right"/>
    </xf>
    <xf numFmtId="0" fontId="11" fillId="5" borderId="1" xfId="0" applyFont="1" applyFill="1" applyBorder="1" applyAlignment="1">
      <alignment horizontal="left" vertical="top" wrapText="1"/>
    </xf>
    <xf numFmtId="0" fontId="1" fillId="0" borderId="1" xfId="0" applyFont="1" applyBorder="1" applyAlignment="1">
      <alignment horizontal="left" vertical="top" wrapText="1" indent="1"/>
    </xf>
    <xf numFmtId="0" fontId="3" fillId="5" borderId="6" xfId="0" applyFont="1" applyFill="1" applyBorder="1" applyAlignment="1">
      <alignment horizontal="left" vertical="top" wrapText="1"/>
    </xf>
    <xf numFmtId="168" fontId="1" fillId="0" borderId="0" xfId="0" applyNumberFormat="1" applyFont="1" applyAlignment="1">
      <alignment horizontal="right"/>
    </xf>
    <xf numFmtId="1" fontId="1" fillId="0" borderId="1" xfId="0" applyNumberFormat="1" applyFont="1" applyBorder="1" applyAlignment="1">
      <alignment horizontal="center" vertical="center"/>
    </xf>
    <xf numFmtId="49" fontId="1" fillId="0" borderId="5" xfId="0" applyNumberFormat="1" applyFont="1" applyBorder="1" applyAlignment="1">
      <alignment horizontal="center" vertical="center"/>
    </xf>
    <xf numFmtId="10" fontId="1" fillId="0" borderId="9" xfId="0" applyNumberFormat="1" applyFont="1" applyBorder="1" applyAlignment="1">
      <alignment horizontal="center"/>
    </xf>
    <xf numFmtId="168"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54" fillId="0" borderId="1" xfId="0" applyNumberFormat="1" applyFont="1" applyBorder="1" applyAlignment="1">
      <alignment horizontal="right" wrapText="1"/>
    </xf>
    <xf numFmtId="0" fontId="10" fillId="0" borderId="1" xfId="0" applyFont="1" applyBorder="1" applyAlignment="1">
      <alignment horizontal="left" vertical="top" wrapText="1" indent="2"/>
    </xf>
    <xf numFmtId="0" fontId="35" fillId="0" borderId="0" xfId="0" applyFont="1" applyAlignment="1">
      <alignment horizontal="left" vertical="top" wrapText="1"/>
    </xf>
    <xf numFmtId="0" fontId="3" fillId="0" borderId="2" xfId="0" applyFont="1" applyBorder="1" applyAlignment="1">
      <alignment horizontal="center" vertical="center" wrapText="1"/>
    </xf>
    <xf numFmtId="0" fontId="11" fillId="0" borderId="2"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5" borderId="1" xfId="0" applyFont="1" applyFill="1" applyBorder="1" applyAlignment="1">
      <alignment horizontal="center" wrapText="1"/>
    </xf>
    <xf numFmtId="0" fontId="3" fillId="0" borderId="6" xfId="0" applyFont="1" applyBorder="1"/>
    <xf numFmtId="0" fontId="3" fillId="0" borderId="9" xfId="0" applyFont="1" applyBorder="1"/>
    <xf numFmtId="0" fontId="3" fillId="5" borderId="5" xfId="0" applyFont="1" applyFill="1" applyBorder="1"/>
    <xf numFmtId="5" fontId="1" fillId="0" borderId="1" xfId="0" applyNumberFormat="1" applyFont="1" applyBorder="1" applyAlignment="1">
      <alignment horizontal="right"/>
    </xf>
    <xf numFmtId="169" fontId="3" fillId="0" borderId="1" xfId="0" applyNumberFormat="1" applyFont="1" applyBorder="1"/>
    <xf numFmtId="169" fontId="1" fillId="0" borderId="1" xfId="0" applyNumberFormat="1" applyFont="1" applyBorder="1" applyAlignment="1">
      <alignment horizontal="right"/>
    </xf>
    <xf numFmtId="169" fontId="1" fillId="0" borderId="5" xfId="0" applyNumberFormat="1" applyFont="1" applyBorder="1" applyAlignment="1">
      <alignment horizontal="right"/>
    </xf>
    <xf numFmtId="0" fontId="15" fillId="5" borderId="1" xfId="0" applyFont="1" applyFill="1" applyBorder="1"/>
    <xf numFmtId="0" fontId="15" fillId="5" borderId="5" xfId="0" applyFont="1" applyFill="1" applyBorder="1"/>
    <xf numFmtId="0" fontId="5" fillId="5" borderId="1" xfId="0" applyFont="1" applyFill="1" applyBorder="1" applyAlignment="1">
      <alignment horizontal="center" vertical="center" wrapText="1"/>
    </xf>
    <xf numFmtId="0" fontId="5" fillId="0" borderId="1" xfId="0" applyFont="1" applyBorder="1" applyAlignment="1">
      <alignment vertical="top"/>
    </xf>
    <xf numFmtId="0" fontId="15" fillId="0" borderId="5" xfId="0" applyFont="1" applyBorder="1" applyAlignment="1">
      <alignment vertical="top" wrapText="1"/>
    </xf>
    <xf numFmtId="0" fontId="15" fillId="0" borderId="1" xfId="0" applyFont="1" applyBorder="1" applyAlignment="1">
      <alignment horizontal="center" vertical="center"/>
    </xf>
    <xf numFmtId="0" fontId="5" fillId="0" borderId="1" xfId="0" applyFont="1" applyBorder="1" applyAlignment="1">
      <alignment vertical="center"/>
    </xf>
    <xf numFmtId="0" fontId="15" fillId="0" borderId="5" xfId="0" applyFont="1" applyBorder="1" applyAlignment="1">
      <alignment vertical="center" wrapText="1"/>
    </xf>
    <xf numFmtId="0" fontId="15" fillId="0" borderId="1" xfId="0" applyFont="1" applyBorder="1" applyAlignment="1">
      <alignment vertical="top"/>
    </xf>
    <xf numFmtId="0" fontId="15" fillId="0" borderId="0" xfId="0" applyFont="1" applyAlignment="1">
      <alignment vertical="top"/>
    </xf>
    <xf numFmtId="1" fontId="3" fillId="0" borderId="1" xfId="0" applyNumberFormat="1" applyFont="1" applyBorder="1" applyAlignment="1">
      <alignment horizontal="center" vertical="center" wrapText="1"/>
    </xf>
    <xf numFmtId="0" fontId="3" fillId="0" borderId="0" xfId="0" applyFont="1" applyAlignment="1">
      <alignment horizontal="left" vertical="center"/>
    </xf>
    <xf numFmtId="0" fontId="15" fillId="0" borderId="12" xfId="0" applyFont="1" applyBorder="1" applyAlignment="1">
      <alignment vertical="center" wrapText="1"/>
    </xf>
    <xf numFmtId="3" fontId="1" fillId="0" borderId="12" xfId="0" applyNumberFormat="1" applyFont="1" applyBorder="1" applyAlignment="1">
      <alignment horizontal="center" vertical="center" wrapText="1"/>
    </xf>
    <xf numFmtId="10" fontId="1" fillId="0" borderId="12" xfId="0" applyNumberFormat="1" applyFont="1" applyBorder="1" applyAlignment="1">
      <alignment horizontal="center" vertical="center" wrapText="1"/>
    </xf>
    <xf numFmtId="168" fontId="1" fillId="0" borderId="12" xfId="0" applyNumberFormat="1" applyFont="1" applyBorder="1" applyAlignment="1">
      <alignment horizontal="center" vertical="center" wrapText="1"/>
    </xf>
    <xf numFmtId="0" fontId="15" fillId="0" borderId="1" xfId="0" applyFont="1" applyBorder="1" applyAlignment="1">
      <alignment vertical="center" wrapText="1"/>
    </xf>
    <xf numFmtId="3"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68" fontId="1" fillId="0" borderId="7" xfId="0" applyNumberFormat="1" applyFont="1" applyBorder="1" applyAlignment="1">
      <alignment horizontal="center" vertical="center"/>
    </xf>
    <xf numFmtId="168" fontId="1" fillId="0" borderId="5" xfId="0" applyNumberFormat="1" applyFont="1" applyBorder="1" applyAlignment="1">
      <alignment horizontal="center" vertical="center"/>
    </xf>
    <xf numFmtId="0" fontId="6" fillId="0" borderId="0" xfId="0" applyFont="1" applyAlignment="1">
      <alignment horizontal="left" vertical="top" wrapText="1"/>
    </xf>
    <xf numFmtId="1" fontId="1" fillId="0" borderId="2" xfId="0" applyNumberFormat="1" applyFont="1" applyBorder="1" applyAlignment="1">
      <alignment horizontal="center"/>
    </xf>
    <xf numFmtId="168" fontId="1" fillId="0" borderId="2" xfId="0" applyNumberFormat="1" applyFont="1" applyBorder="1" applyAlignment="1">
      <alignment horizontal="center"/>
    </xf>
    <xf numFmtId="0" fontId="1" fillId="0" borderId="0" xfId="0" applyFont="1" applyAlignment="1">
      <alignment horizontal="left" vertical="top" indent="1"/>
    </xf>
    <xf numFmtId="0" fontId="1" fillId="0" borderId="0" xfId="0" quotePrefix="1" applyFont="1" applyAlignment="1">
      <alignment horizontal="center"/>
    </xf>
    <xf numFmtId="167" fontId="1" fillId="0" borderId="0" xfId="0" applyNumberFormat="1" applyFont="1"/>
    <xf numFmtId="0" fontId="1" fillId="0" borderId="2" xfId="0" applyFont="1" applyBorder="1" applyAlignment="1">
      <alignment horizontal="left" indent="4"/>
    </xf>
    <xf numFmtId="167" fontId="1" fillId="0" borderId="0" xfId="0" applyNumberFormat="1" applyFont="1" applyAlignment="1">
      <alignment horizontal="center" vertical="center"/>
    </xf>
    <xf numFmtId="0" fontId="1" fillId="3" borderId="0" xfId="0" applyFont="1" applyFill="1"/>
    <xf numFmtId="16" fontId="1" fillId="0" borderId="2" xfId="0" applyNumberFormat="1" applyFont="1" applyBorder="1" applyAlignment="1">
      <alignment horizontal="left" indent="1"/>
    </xf>
    <xf numFmtId="2" fontId="1" fillId="0" borderId="1" xfId="0" applyNumberFormat="1" applyFont="1" applyBorder="1" applyAlignment="1">
      <alignment horizontal="center" vertical="center"/>
    </xf>
    <xf numFmtId="0" fontId="5" fillId="5" borderId="1" xfId="0" applyFont="1" applyFill="1" applyBorder="1" applyAlignment="1">
      <alignment horizontal="center"/>
    </xf>
    <xf numFmtId="0" fontId="1" fillId="2" borderId="1" xfId="0" applyFont="1" applyFill="1" applyBorder="1" applyAlignment="1">
      <alignment horizontal="center"/>
    </xf>
    <xf numFmtId="0" fontId="0" fillId="0" borderId="0" xfId="0"/>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Protection="1"/>
    <xf numFmtId="0" fontId="1" fillId="0" borderId="1" xfId="0" applyFont="1" applyBorder="1" applyAlignment="1" applyProtection="1">
      <alignment horizontal="center" vertical="center"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1" xfId="0" applyBorder="1" applyAlignment="1" applyProtection="1">
      <alignment horizontal="left" vertical="center" indent="1"/>
    </xf>
    <xf numFmtId="0" fontId="16"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4" fillId="5" borderId="9" xfId="0" applyFont="1" applyFill="1" applyBorder="1" applyAlignment="1" applyProtection="1">
      <alignment horizontal="right"/>
    </xf>
    <xf numFmtId="0" fontId="4" fillId="5" borderId="5" xfId="0" applyFont="1" applyFill="1" applyBorder="1" applyAlignment="1" applyProtection="1">
      <alignment horizontal="right"/>
    </xf>
    <xf numFmtId="0" fontId="1" fillId="0" borderId="1" xfId="0" applyFont="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4"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37" fontId="3" fillId="0" borderId="1" xfId="0" applyNumberFormat="1" applyFont="1" applyBorder="1" applyAlignment="1" applyProtection="1">
      <alignment horizontal="right"/>
    </xf>
    <xf numFmtId="0" fontId="6" fillId="0" borderId="0" xfId="0" applyFont="1" applyProtection="1"/>
    <xf numFmtId="37" fontId="0" fillId="0" borderId="0" xfId="0" applyNumberFormat="1" applyBorder="1" applyProtection="1"/>
    <xf numFmtId="0" fontId="9"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5" fillId="0" borderId="0" xfId="0" applyFont="1" applyAlignment="1" applyProtection="1">
      <alignment horizontal="left" vertical="top" wrapText="1"/>
    </xf>
    <xf numFmtId="0" fontId="15"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56" fillId="0" borderId="1" xfId="0" applyFont="1" applyBorder="1" applyAlignment="1" applyProtection="1">
      <alignment vertical="center" wrapText="1"/>
    </xf>
    <xf numFmtId="0" fontId="56"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5" fillId="0" borderId="0" xfId="0" applyFont="1" applyAlignment="1" applyProtection="1">
      <alignment horizontal="left" vertical="center" wrapText="1"/>
    </xf>
    <xf numFmtId="0" fontId="56" fillId="0" borderId="1" xfId="0" applyFont="1" applyBorder="1" applyAlignment="1" applyProtection="1">
      <alignment horizontal="left" vertical="center" wrapText="1"/>
    </xf>
    <xf numFmtId="0" fontId="26" fillId="0" borderId="1" xfId="0" applyFont="1" applyBorder="1" applyAlignment="1" applyProtection="1">
      <alignment horizontal="left" vertical="center" wrapText="1"/>
    </xf>
    <xf numFmtId="0" fontId="1" fillId="0" borderId="0" xfId="0" applyFont="1" applyAlignment="1" applyProtection="1">
      <alignment horizontal="right"/>
    </xf>
    <xf numFmtId="0" fontId="3" fillId="5" borderId="1" xfId="0" applyFont="1" applyFill="1" applyBorder="1" applyAlignment="1" applyProtection="1">
      <alignment horizontal="center"/>
    </xf>
    <xf numFmtId="0" fontId="1" fillId="0" borderId="1" xfId="0" applyFont="1" applyBorder="1" applyAlignment="1" applyProtection="1">
      <alignment horizontal="right" wrapText="1"/>
    </xf>
    <xf numFmtId="0" fontId="0" fillId="0" borderId="1" xfId="0" applyBorder="1" applyAlignment="1" applyProtection="1">
      <alignment horizontal="right"/>
    </xf>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1" fillId="0" borderId="1" xfId="0" applyFont="1" applyFill="1" applyBorder="1" applyProtection="1"/>
    <xf numFmtId="0" fontId="1" fillId="0" borderId="1" xfId="0" applyFont="1" applyFill="1" applyBorder="1" applyAlignment="1" applyProtection="1">
      <alignment wrapText="1"/>
    </xf>
    <xf numFmtId="0" fontId="1" fillId="0" borderId="1" xfId="0" applyFont="1" applyBorder="1" applyProtection="1"/>
    <xf numFmtId="174" fontId="0" fillId="0" borderId="9" xfId="1" applyNumberFormat="1" applyFont="1" applyFill="1" applyBorder="1" applyAlignment="1" applyProtection="1"/>
    <xf numFmtId="0" fontId="10" fillId="0" borderId="6" xfId="0" applyFont="1" applyBorder="1" applyAlignment="1">
      <alignment horizontal="left" vertical="top" wrapText="1"/>
    </xf>
    <xf numFmtId="0" fontId="10" fillId="0" borderId="5" xfId="0" applyFont="1" applyBorder="1" applyAlignment="1">
      <alignment horizontal="left" vertical="top" wrapText="1"/>
    </xf>
    <xf numFmtId="0" fontId="10" fillId="0" borderId="1" xfId="0" applyFont="1" applyBorder="1" applyAlignment="1">
      <alignment horizontal="left" vertical="top" wrapText="1"/>
    </xf>
    <xf numFmtId="0" fontId="19" fillId="0" borderId="1" xfId="5" applyBorder="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9" fillId="0" borderId="6" xfId="3"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9"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5" fillId="0" borderId="0" xfId="0" applyFont="1" applyAlignment="1" applyProtection="1">
      <alignment horizontal="left" vertical="top"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7" fillId="0" borderId="6" xfId="0" applyFont="1" applyBorder="1" applyAlignment="1" applyProtection="1">
      <alignment horizontal="left" vertical="top" wrapText="1"/>
    </xf>
    <xf numFmtId="0" fontId="7" fillId="0" borderId="9" xfId="0" applyFont="1" applyBorder="1" applyAlignment="1" applyProtection="1">
      <alignment horizontal="left" vertical="top" wrapText="1"/>
    </xf>
    <xf numFmtId="0" fontId="15" fillId="0" borderId="6" xfId="0" applyFont="1" applyBorder="1" applyAlignment="1" applyProtection="1">
      <alignment horizontal="left" vertical="top" wrapText="1"/>
    </xf>
    <xf numFmtId="0" fontId="15"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5"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6" fillId="0" borderId="2" xfId="0" applyFont="1" applyBorder="1" applyAlignment="1" applyProtection="1">
      <alignment horizontal="center" vertical="center" wrapText="1"/>
    </xf>
    <xf numFmtId="0" fontId="0" fillId="0" borderId="1" xfId="0" applyFill="1" applyBorder="1" applyAlignment="1" applyProtection="1">
      <alignment vertical="center"/>
    </xf>
    <xf numFmtId="0" fontId="10" fillId="0" borderId="6" xfId="0" applyFont="1" applyFill="1" applyBorder="1" applyAlignment="1" applyProtection="1"/>
    <xf numFmtId="0" fontId="0" fillId="0" borderId="5" xfId="0" applyFill="1" applyBorder="1" applyAlignment="1" applyProtection="1"/>
    <xf numFmtId="0" fontId="1" fillId="0" borderId="6" xfId="0" applyFont="1" applyFill="1" applyBorder="1" applyAlignment="1" applyProtection="1"/>
    <xf numFmtId="0" fontId="1" fillId="0" borderId="0" xfId="0" applyFont="1" applyFill="1" applyBorder="1" applyAlignment="1" applyProtection="1">
      <alignment horizontal="left" vertical="center" wrapText="1"/>
    </xf>
    <xf numFmtId="0" fontId="5" fillId="0" borderId="3"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6" fillId="5" borderId="3" xfId="0" applyFont="1" applyFill="1" applyBorder="1" applyAlignment="1" applyProtection="1">
      <alignment horizontal="center" vertical="center" wrapText="1"/>
    </xf>
    <xf numFmtId="0" fontId="16"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3"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25" fillId="5" borderId="1" xfId="0" applyFont="1" applyFill="1" applyBorder="1" applyAlignment="1" applyProtection="1">
      <alignment horizontal="center" vertical="center"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8" fillId="0" borderId="0"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1" fillId="0" borderId="0" xfId="0" applyFont="1" applyAlignment="1">
      <alignment horizontal="left" vertical="center" wrapText="1" indent="1"/>
    </xf>
    <xf numFmtId="0" fontId="1" fillId="0" borderId="7"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0" xfId="0" applyFont="1" applyAlignment="1">
      <alignment horizontal="left" vertical="top" wrapText="1"/>
    </xf>
    <xf numFmtId="0" fontId="3" fillId="0" borderId="0" xfId="0" applyFont="1" applyAlignment="1">
      <alignment horizontal="left" vertical="top" wrapText="1"/>
    </xf>
    <xf numFmtId="0" fontId="1" fillId="0" borderId="0" xfId="0" applyFont="1" applyAlignment="1">
      <alignment vertical="top" wrapText="1"/>
    </xf>
    <xf numFmtId="0" fontId="10" fillId="0" borderId="0" xfId="0" applyFont="1" applyAlignment="1">
      <alignment horizontal="left" vertical="top" wrapText="1" indent="1"/>
    </xf>
    <xf numFmtId="0" fontId="1" fillId="2" borderId="3"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0" borderId="0" xfId="0" applyFont="1" applyAlignment="1">
      <alignment horizontal="left" vertical="top" wrapText="1"/>
    </xf>
    <xf numFmtId="0" fontId="10" fillId="0" borderId="0" xfId="0" applyFont="1" applyAlignment="1">
      <alignment vertical="top" wrapText="1"/>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1" fillId="0" borderId="14" xfId="0" applyFont="1" applyBorder="1" applyAlignment="1">
      <alignment horizontal="left" vertical="top" wrapText="1"/>
    </xf>
    <xf numFmtId="0" fontId="11" fillId="0" borderId="14" xfId="0" applyFont="1" applyBorder="1"/>
    <xf numFmtId="0" fontId="1" fillId="0" borderId="20" xfId="0" applyFont="1" applyBorder="1"/>
    <xf numFmtId="0" fontId="1" fillId="0" borderId="7" xfId="0" applyFont="1" applyBorder="1"/>
    <xf numFmtId="0" fontId="11"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wrapText="1"/>
    </xf>
    <xf numFmtId="0" fontId="1" fillId="0" borderId="5" xfId="0" applyFont="1" applyBorder="1" applyAlignment="1">
      <alignment wrapText="1"/>
    </xf>
    <xf numFmtId="0" fontId="1" fillId="0" borderId="14" xfId="0" applyFont="1" applyBorder="1" applyAlignment="1">
      <alignment wrapText="1"/>
    </xf>
    <xf numFmtId="0" fontId="1" fillId="0" borderId="20" xfId="0" applyFont="1" applyBorder="1" applyAlignment="1">
      <alignment wrapText="1"/>
    </xf>
    <xf numFmtId="0" fontId="1" fillId="0" borderId="7" xfId="0" applyFont="1" applyBorder="1" applyAlignment="1">
      <alignment wrapText="1"/>
    </xf>
    <xf numFmtId="0" fontId="1" fillId="0" borderId="14" xfId="0" applyFont="1" applyBorder="1" applyAlignment="1">
      <alignment horizontal="left" vertical="top" wrapText="1" indent="8"/>
    </xf>
    <xf numFmtId="0" fontId="1" fillId="0" borderId="20" xfId="0" applyFont="1" applyBorder="1" applyAlignment="1">
      <alignment horizontal="left" vertical="top" wrapText="1" indent="8"/>
    </xf>
    <xf numFmtId="0" fontId="1" fillId="0" borderId="7" xfId="0" applyFont="1" applyBorder="1" applyAlignment="1">
      <alignment horizontal="left" vertical="top" wrapText="1" indent="8"/>
    </xf>
    <xf numFmtId="0" fontId="3" fillId="0" borderId="14" xfId="0" applyFont="1" applyBorder="1" applyAlignment="1">
      <alignment horizontal="left" vertical="top" wrapText="1"/>
    </xf>
    <xf numFmtId="0" fontId="1" fillId="0" borderId="2" xfId="0" applyFont="1" applyBorder="1" applyAlignment="1">
      <alignment horizontal="left" wrapText="1"/>
    </xf>
    <xf numFmtId="0" fontId="11" fillId="0" borderId="0" xfId="0" applyFont="1" applyAlignment="1">
      <alignment horizontal="left" vertical="top" wrapText="1"/>
    </xf>
    <xf numFmtId="0" fontId="11" fillId="0" borderId="0" xfId="0" applyFont="1" applyAlignment="1">
      <alignment horizontal="left" vertical="top" wrapText="1" indent="2"/>
    </xf>
    <xf numFmtId="0" fontId="1" fillId="0" borderId="0" xfId="0" applyFont="1" applyAlignment="1">
      <alignment horizontal="left"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xf numFmtId="0" fontId="1" fillId="0" borderId="20" xfId="0" applyFont="1" applyBorder="1" applyAlignment="1">
      <alignment horizontal="left" vertical="top" wrapText="1"/>
    </xf>
    <xf numFmtId="0" fontId="10" fillId="0" borderId="14" xfId="0" applyFont="1" applyBorder="1" applyAlignment="1">
      <alignment horizontal="left" vertical="top" wrapText="1"/>
    </xf>
    <xf numFmtId="0" fontId="11" fillId="0" borderId="0" xfId="0" applyFont="1"/>
    <xf numFmtId="0" fontId="1" fillId="0" borderId="0" xfId="0" applyFont="1"/>
    <xf numFmtId="0" fontId="10" fillId="0" borderId="0" xfId="0" applyFont="1"/>
    <xf numFmtId="0" fontId="10" fillId="0" borderId="0" xfId="0" applyFont="1" applyAlignment="1">
      <alignment horizontal="left" indent="12"/>
    </xf>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1" fillId="0" borderId="0" xfId="0" applyFont="1" applyAlignment="1">
      <alignment horizontal="left" vertical="center" wrapText="1"/>
    </xf>
    <xf numFmtId="0" fontId="1" fillId="0" borderId="0" xfId="0" applyFont="1" applyAlignment="1">
      <alignment horizontal="left" wrapText="1" indent="1"/>
    </xf>
    <xf numFmtId="0" fontId="1" fillId="0" borderId="0" xfId="0" applyFont="1" applyAlignment="1">
      <alignment horizontal="left"/>
    </xf>
    <xf numFmtId="0" fontId="1" fillId="0" borderId="6" xfId="0" applyFont="1" applyBorder="1"/>
    <xf numFmtId="0" fontId="1" fillId="0" borderId="9" xfId="0" applyFont="1" applyBorder="1"/>
    <xf numFmtId="0" fontId="1" fillId="0" borderId="5" xfId="0" applyFont="1" applyBorder="1"/>
    <xf numFmtId="0" fontId="3" fillId="0" borderId="0" xfId="0" applyFont="1" applyAlignment="1">
      <alignment vertical="top" wrapText="1"/>
    </xf>
    <xf numFmtId="0" fontId="3" fillId="0" borderId="2" xfId="0" applyFont="1" applyBorder="1" applyAlignment="1">
      <alignment vertical="top" wrapText="1"/>
    </xf>
    <xf numFmtId="0" fontId="1" fillId="0" borderId="2" xfId="0" applyFont="1" applyBorder="1" applyAlignment="1">
      <alignment vertical="top" wrapText="1"/>
    </xf>
    <xf numFmtId="0" fontId="1" fillId="0" borderId="2" xfId="0" applyFont="1" applyBorder="1" applyAlignment="1">
      <alignment horizontal="center" wrapText="1"/>
    </xf>
    <xf numFmtId="0" fontId="1" fillId="0" borderId="2" xfId="0" applyFont="1" applyBorder="1" applyAlignment="1">
      <alignment horizontal="left"/>
    </xf>
    <xf numFmtId="0" fontId="12" fillId="0" borderId="0" xfId="0" applyFont="1" applyAlignment="1">
      <alignment vertical="top" wrapText="1"/>
    </xf>
    <xf numFmtId="0" fontId="2" fillId="2" borderId="0" xfId="0" applyFont="1" applyFill="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10" fillId="0" borderId="0" xfId="0" applyFont="1" applyAlignment="1">
      <alignment horizontal="left" indent="1"/>
    </xf>
    <xf numFmtId="0" fontId="1" fillId="0" borderId="0" xfId="0" applyFont="1" applyAlignment="1">
      <alignment horizontal="left" indent="1"/>
    </xf>
    <xf numFmtId="0" fontId="10" fillId="0" borderId="6" xfId="0" applyFont="1" applyBorder="1"/>
    <xf numFmtId="0" fontId="1" fillId="0" borderId="0" xfId="0" applyFont="1" applyAlignment="1">
      <alignment vertical="top"/>
    </xf>
    <xf numFmtId="0" fontId="15" fillId="0" borderId="0" xfId="0" applyFont="1" applyAlignment="1">
      <alignment horizontal="left"/>
    </xf>
    <xf numFmtId="0" fontId="12" fillId="0" borderId="0" xfId="0" applyFont="1" applyAlignment="1">
      <alignment horizontal="left" indent="1"/>
    </xf>
    <xf numFmtId="0" fontId="12" fillId="0" borderId="14" xfId="0" applyFont="1" applyBorder="1" applyAlignment="1">
      <alignment horizontal="left" indent="1"/>
    </xf>
    <xf numFmtId="0" fontId="3" fillId="0" borderId="1" xfId="0" applyFont="1" applyBorder="1" applyAlignment="1">
      <alignment horizontal="center"/>
    </xf>
    <xf numFmtId="0" fontId="1" fillId="0" borderId="0" xfId="0" applyFont="1" applyAlignment="1">
      <alignment horizontal="left" vertical="top" wrapText="1" indent="10"/>
    </xf>
    <xf numFmtId="0" fontId="3" fillId="0" borderId="0" xfId="0" applyFont="1" applyAlignment="1">
      <alignment horizontal="left"/>
    </xf>
    <xf numFmtId="0" fontId="3" fillId="5" borderId="1" xfId="0" applyFont="1" applyFill="1" applyBorder="1" applyAlignment="1">
      <alignment horizontal="center" vertical="top" wrapText="1"/>
    </xf>
    <xf numFmtId="0" fontId="11" fillId="5" borderId="1" xfId="0" applyFont="1" applyFill="1" applyBorder="1" applyAlignment="1">
      <alignment horizontal="center" vertical="top" wrapText="1"/>
    </xf>
    <xf numFmtId="0" fontId="3" fillId="0" borderId="0" xfId="0" applyFont="1" applyAlignment="1">
      <alignment horizontal="left" indent="1"/>
    </xf>
    <xf numFmtId="0" fontId="10"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horizontal="left" vertical="top" wrapText="1" indent="3"/>
    </xf>
    <xf numFmtId="0" fontId="1" fillId="0" borderId="0" xfId="0" applyFont="1" applyAlignment="1">
      <alignment horizontal="left" vertical="top" indent="6"/>
    </xf>
    <xf numFmtId="0" fontId="30" fillId="0" borderId="8" xfId="0" applyFont="1" applyBorder="1" applyAlignment="1">
      <alignment vertical="center" wrapText="1"/>
    </xf>
    <xf numFmtId="0" fontId="15" fillId="0" borderId="12" xfId="0" applyFont="1" applyBorder="1" applyAlignment="1">
      <alignment wrapText="1"/>
    </xf>
    <xf numFmtId="0" fontId="15" fillId="0" borderId="5" xfId="0" applyFont="1" applyBorder="1" applyAlignment="1">
      <alignment wrapText="1"/>
    </xf>
    <xf numFmtId="0" fontId="15" fillId="0" borderId="1" xfId="0" applyFont="1" applyBorder="1" applyAlignment="1">
      <alignment wrapText="1"/>
    </xf>
    <xf numFmtId="0" fontId="15" fillId="0" borderId="11" xfId="0" applyFont="1" applyBorder="1" applyAlignment="1">
      <alignment wrapText="1"/>
    </xf>
    <xf numFmtId="0" fontId="15" fillId="0" borderId="3" xfId="0" applyFont="1" applyBorder="1" applyAlignment="1">
      <alignmen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9" fillId="0" borderId="14" xfId="0" applyFont="1" applyBorder="1" applyAlignment="1">
      <alignment wrapText="1"/>
    </xf>
    <xf numFmtId="0" fontId="1" fillId="0" borderId="3" xfId="0" applyFont="1" applyBorder="1" applyAlignment="1">
      <alignment horizontal="center" vertical="center"/>
    </xf>
    <xf numFmtId="0" fontId="1" fillId="0" borderId="20"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left" indent="2"/>
    </xf>
    <xf numFmtId="0" fontId="1" fillId="0" borderId="14" xfId="0" applyFont="1" applyBorder="1" applyAlignment="1">
      <alignment horizontal="left" indent="2"/>
    </xf>
    <xf numFmtId="0" fontId="1" fillId="0" borderId="7" xfId="0" applyFont="1" applyBorder="1" applyAlignment="1">
      <alignment horizontal="left" vertical="top" wrapText="1"/>
    </xf>
    <xf numFmtId="0" fontId="6" fillId="0" borderId="0" xfId="0" applyFont="1" applyAlignment="1">
      <alignment horizontal="left" vertical="top"/>
    </xf>
    <xf numFmtId="0" fontId="15" fillId="0" borderId="8" xfId="0" applyFont="1" applyBorder="1" applyAlignment="1">
      <alignment wrapText="1"/>
    </xf>
    <xf numFmtId="0" fontId="1" fillId="0" borderId="12" xfId="0" applyFont="1" applyBorder="1" applyAlignment="1">
      <alignment wrapText="1"/>
    </xf>
    <xf numFmtId="0" fontId="1" fillId="0" borderId="11" xfId="0" applyFont="1" applyBorder="1" applyAlignment="1">
      <alignment wrapText="1"/>
    </xf>
    <xf numFmtId="0" fontId="1" fillId="0" borderId="3" xfId="0" applyFont="1" applyBorder="1" applyAlignment="1">
      <alignment wrapText="1"/>
    </xf>
    <xf numFmtId="0" fontId="19" fillId="0" borderId="2" xfId="3" applyBorder="1" applyAlignment="1" applyProtection="1">
      <alignment horizontal="center"/>
    </xf>
    <xf numFmtId="0" fontId="1" fillId="0" borderId="2" xfId="0" applyFont="1" applyBorder="1" applyAlignment="1">
      <alignment horizontal="center"/>
    </xf>
    <xf numFmtId="0" fontId="1" fillId="0" borderId="0" xfId="0" applyFont="1" applyBorder="1" applyAlignment="1" applyProtection="1">
      <alignment horizontal="left" vertical="center" wrapText="1"/>
    </xf>
    <xf numFmtId="0" fontId="15"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0" xfId="0" applyFont="1" applyBorder="1" applyAlignment="1" applyProtection="1">
      <alignment horizontal="left" vertical="top" wrapText="1" indent="1"/>
    </xf>
    <xf numFmtId="0" fontId="3" fillId="0" borderId="0" xfId="0" applyFont="1" applyAlignment="1" applyProtection="1">
      <alignment horizontal="left" vertical="top"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1" xfId="0" applyFont="1" applyBorder="1" applyAlignment="1" applyProtection="1">
      <alignment horizontal="left" vertical="top" wrapText="1"/>
    </xf>
    <xf numFmtId="0" fontId="1" fillId="0" borderId="1" xfId="0" applyFont="1" applyBorder="1" applyAlignment="1" applyProtection="1"/>
    <xf numFmtId="0" fontId="1" fillId="5" borderId="1" xfId="0" applyFont="1" applyFill="1" applyBorder="1" applyAlignment="1" applyProtection="1"/>
    <xf numFmtId="0" fontId="1" fillId="0" borderId="1" xfId="0" applyFont="1" applyFill="1" applyBorder="1" applyAlignment="1" applyProtection="1">
      <alignment horizontal="left" vertical="top" wrapText="1"/>
    </xf>
    <xf numFmtId="0" fontId="1" fillId="0"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0" xfId="0" applyFont="1" applyBorder="1" applyAlignment="1" applyProtection="1">
      <alignment horizontal="left" vertical="top"/>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 fillId="0" borderId="0" xfId="0" applyFont="1" applyAlignment="1" applyProtection="1">
      <alignment wrapText="1"/>
    </xf>
    <xf numFmtId="0" fontId="10" fillId="0" borderId="7" xfId="0" applyFont="1" applyFill="1" applyBorder="1" applyAlignment="1" applyProtection="1">
      <alignment horizontal="left" wrapText="1" indent="1"/>
    </xf>
    <xf numFmtId="0" fontId="10" fillId="0" borderId="0" xfId="0" applyFont="1" applyFill="1" applyBorder="1" applyAlignment="1" applyProtection="1">
      <alignment horizontal="left" wrapText="1" indent="1"/>
    </xf>
    <xf numFmtId="0" fontId="3" fillId="0" borderId="0" xfId="0" applyFont="1" applyAlignment="1">
      <alignment horizontal="left" vertical="top" wrapText="1" indent="1"/>
    </xf>
    <xf numFmtId="0" fontId="10" fillId="3" borderId="14" xfId="0" applyFont="1" applyFill="1" applyBorder="1" applyAlignment="1">
      <alignment horizontal="left" vertical="top" wrapText="1"/>
    </xf>
    <xf numFmtId="0" fontId="1" fillId="3" borderId="20" xfId="0" applyFont="1" applyFill="1" applyBorder="1" applyAlignment="1">
      <alignment horizontal="left" vertical="top" wrapText="1"/>
    </xf>
    <xf numFmtId="0" fontId="9" fillId="0" borderId="0" xfId="0" applyFont="1" applyAlignment="1">
      <alignment horizontal="left" vertical="top"/>
    </xf>
    <xf numFmtId="0" fontId="11" fillId="0" borderId="0" xfId="0" applyFont="1" applyAlignment="1">
      <alignment horizontal="left" vertical="top" wrapText="1" indent="3"/>
    </xf>
    <xf numFmtId="0" fontId="35" fillId="0" borderId="0" xfId="0" applyFont="1" applyAlignment="1">
      <alignment horizontal="left" vertical="top" wrapText="1"/>
    </xf>
    <xf numFmtId="0" fontId="37" fillId="0" borderId="0" xfId="0" applyFont="1" applyAlignment="1">
      <alignment horizontal="left" vertical="top" wrapText="1"/>
    </xf>
    <xf numFmtId="0" fontId="38" fillId="0" borderId="0" xfId="0" applyFont="1" applyAlignment="1">
      <alignment horizontal="left" vertical="top" wrapText="1"/>
    </xf>
    <xf numFmtId="0" fontId="10" fillId="0" borderId="0" xfId="0" applyFont="1" applyAlignment="1">
      <alignment horizontal="center" vertical="top" wrapText="1"/>
    </xf>
    <xf numFmtId="0" fontId="1" fillId="5" borderId="6" xfId="0" applyFont="1" applyFill="1" applyBorder="1"/>
    <xf numFmtId="0" fontId="1" fillId="5" borderId="9" xfId="0" applyFont="1" applyFill="1" applyBorder="1"/>
    <xf numFmtId="0" fontId="1" fillId="5" borderId="5" xfId="0" applyFont="1" applyFill="1" applyBorder="1"/>
    <xf numFmtId="0" fontId="3" fillId="0" borderId="6" xfId="0" applyFont="1" applyBorder="1" applyAlignment="1">
      <alignment horizontal="left" vertical="top" wrapText="1" indent="2"/>
    </xf>
    <xf numFmtId="0" fontId="3" fillId="0" borderId="9" xfId="0" applyFont="1" applyBorder="1" applyAlignment="1">
      <alignment horizontal="left" vertical="top" wrapText="1" indent="2"/>
    </xf>
    <xf numFmtId="0" fontId="3" fillId="0" borderId="5" xfId="0" applyFont="1" applyBorder="1" applyAlignment="1">
      <alignment horizontal="left" vertical="top" wrapText="1" indent="2"/>
    </xf>
    <xf numFmtId="0" fontId="1" fillId="0" borderId="6" xfId="0" applyFont="1" applyBorder="1" applyAlignment="1">
      <alignment horizontal="left" vertical="top" wrapText="1" indent="2"/>
    </xf>
    <xf numFmtId="0" fontId="1" fillId="0" borderId="9" xfId="0" applyFont="1" applyBorder="1" applyAlignment="1">
      <alignment horizontal="left" vertical="top" wrapText="1" indent="2"/>
    </xf>
    <xf numFmtId="0" fontId="1" fillId="0" borderId="5" xfId="0" applyFont="1" applyBorder="1" applyAlignment="1">
      <alignment horizontal="left" vertical="top" wrapText="1" indent="2"/>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 fillId="0" borderId="0" xfId="0" applyFont="1" applyAlignment="1">
      <alignment horizontal="left" vertical="center" indent="1"/>
    </xf>
    <xf numFmtId="0" fontId="1" fillId="0" borderId="0" xfId="0" applyFont="1" applyAlignment="1">
      <alignment horizontal="left" vertical="top" indent="1"/>
    </xf>
    <xf numFmtId="0" fontId="20" fillId="0" borderId="0" xfId="0" applyFont="1" applyAlignment="1">
      <alignment horizontal="left" vertical="top" wrapText="1"/>
    </xf>
    <xf numFmtId="0" fontId="10" fillId="0" borderId="0" xfId="0" applyFont="1" applyAlignment="1">
      <alignment horizontal="left" wrapText="1"/>
    </xf>
    <xf numFmtId="0" fontId="11" fillId="0" borderId="0" xfId="0" applyFont="1" applyAlignment="1">
      <alignment horizontal="left" wrapText="1"/>
    </xf>
    <xf numFmtId="0" fontId="35" fillId="0" borderId="2" xfId="0" applyFont="1" applyBorder="1" applyAlignment="1">
      <alignment horizontal="left" vertical="top" wrapText="1"/>
    </xf>
    <xf numFmtId="0" fontId="3" fillId="0" borderId="2" xfId="0" applyFont="1" applyBorder="1" applyAlignment="1">
      <alignment horizontal="left" vertical="top" wrapText="1"/>
    </xf>
    <xf numFmtId="0" fontId="11" fillId="0" borderId="0" xfId="0" applyFont="1" applyAlignment="1">
      <alignment wrapText="1"/>
    </xf>
    <xf numFmtId="0" fontId="3" fillId="0" borderId="0" xfId="0" applyFont="1" applyAlignment="1">
      <alignment horizontal="left" vertical="center" wrapText="1"/>
    </xf>
    <xf numFmtId="0" fontId="3" fillId="0" borderId="14" xfId="0" applyFont="1" applyBorder="1" applyAlignment="1">
      <alignment horizontal="center" vertical="center"/>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6" fillId="0" borderId="0" xfId="0" applyFont="1" applyAlignment="1">
      <alignment horizontal="left" vertical="top" wrapText="1"/>
    </xf>
    <xf numFmtId="0" fontId="1" fillId="5" borderId="1" xfId="0" applyFont="1" applyFill="1" applyBorder="1"/>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16" fillId="0" borderId="0" xfId="0" applyFont="1" applyAlignment="1">
      <alignment horizontal="left" vertical="top" wrapText="1"/>
    </xf>
    <xf numFmtId="0" fontId="3" fillId="0" borderId="0" xfId="0" applyFont="1" applyAlignment="1">
      <alignment horizontal="center" vertical="center"/>
    </xf>
    <xf numFmtId="0" fontId="1" fillId="0" borderId="1" xfId="0" applyFont="1" applyBorder="1" applyAlignment="1">
      <alignment vertical="top"/>
    </xf>
    <xf numFmtId="0" fontId="15" fillId="0" borderId="1" xfId="0" applyFont="1" applyBorder="1" applyAlignment="1">
      <alignment vertical="top" wrapText="1"/>
    </xf>
    <xf numFmtId="0" fontId="18" fillId="0" borderId="0" xfId="0" applyFont="1" applyAlignment="1">
      <alignment horizontal="left" vertical="top" wrapText="1"/>
    </xf>
    <xf numFmtId="0" fontId="15" fillId="0" borderId="0" xfId="0" applyFont="1" applyAlignment="1">
      <alignment horizontal="left" vertical="top" wrapText="1"/>
    </xf>
    <xf numFmtId="0" fontId="1" fillId="2" borderId="6" xfId="0" applyFont="1" applyFill="1" applyBorder="1"/>
    <xf numFmtId="0" fontId="1" fillId="2" borderId="9" xfId="0" applyFont="1" applyFill="1" applyBorder="1"/>
    <xf numFmtId="0" fontId="1" fillId="2" borderId="5" xfId="0" applyFont="1" applyFill="1" applyBorder="1"/>
    <xf numFmtId="0" fontId="2" fillId="0" borderId="0" xfId="0" applyFont="1" applyAlignment="1">
      <alignment horizontal="center" vertical="center"/>
    </xf>
  </cellXfs>
  <cellStyles count="7">
    <cellStyle name="Comma" xfId="1" builtinId="3"/>
    <cellStyle name="Currency" xfId="2" builtinId="4"/>
    <cellStyle name="Hyperlink" xfId="3" builtinId="8"/>
    <cellStyle name="Hyperlink_CDS2009Draft" xfId="5"/>
    <cellStyle name="Normal" xfId="0" builtinId="0"/>
    <cellStyle name="Normal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dmissions.illinois.edu/contact_us.aspx" TargetMode="External"/><Relationship Id="rId2" Type="http://schemas.openxmlformats.org/officeDocument/2006/relationships/hyperlink" Target="http://www.uiuc.edu/" TargetMode="External"/><Relationship Id="rId1" Type="http://schemas.openxmlformats.org/officeDocument/2006/relationships/hyperlink" Target="mailto:csharris@illinois.edu" TargetMode="External"/><Relationship Id="rId5" Type="http://schemas.openxmlformats.org/officeDocument/2006/relationships/printerSettings" Target="../printerSettings/printerSettings1.bin"/><Relationship Id="rId4" Type="http://schemas.openxmlformats.org/officeDocument/2006/relationships/hyperlink" Target="http://admissions.illinois.edu/appl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dmissions.illinois.edu/polici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ecure.osfa.illinois.edu/NPC/NPC.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showGridLines="0" showRowColHeaders="0" tabSelected="1" showRuler="0" view="pageLayout" zoomScale="85" zoomScaleNormal="100" zoomScalePageLayoutView="85" workbookViewId="0">
      <selection activeCell="G18" sqref="G18"/>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5" width="3.7109375" style="3" customWidth="1"/>
    <col min="6" max="6" width="3.85546875" style="3" customWidth="1"/>
    <col min="7" max="7" width="9.140625" style="3" customWidth="1"/>
    <col min="8" max="16384" width="0" style="3" hidden="1"/>
  </cols>
  <sheetData>
    <row r="1" spans="1:6" ht="18">
      <c r="A1" s="439" t="s">
        <v>137</v>
      </c>
      <c r="B1" s="439"/>
      <c r="C1" s="439"/>
      <c r="D1" s="440"/>
    </row>
    <row r="2" spans="1:6">
      <c r="C2" s="441"/>
      <c r="D2" s="441"/>
    </row>
    <row r="3" spans="1:6">
      <c r="A3" s="5" t="s">
        <v>84</v>
      </c>
      <c r="B3" s="6" t="s">
        <v>85</v>
      </c>
      <c r="C3" s="7"/>
      <c r="D3" s="7"/>
    </row>
    <row r="4" spans="1:6">
      <c r="A4" s="5"/>
      <c r="B4" s="8" t="s">
        <v>86</v>
      </c>
      <c r="C4" s="7"/>
      <c r="D4" s="93" t="s">
        <v>1056</v>
      </c>
    </row>
    <row r="5" spans="1:6">
      <c r="A5" s="5"/>
      <c r="B5" s="8" t="s">
        <v>87</v>
      </c>
      <c r="C5" s="7"/>
      <c r="D5" s="93" t="s">
        <v>1057</v>
      </c>
    </row>
    <row r="6" spans="1:6">
      <c r="A6" s="5"/>
      <c r="B6" s="8" t="s">
        <v>88</v>
      </c>
      <c r="C6" s="7"/>
      <c r="D6" s="93" t="s">
        <v>1058</v>
      </c>
    </row>
    <row r="7" spans="1:6">
      <c r="A7" s="5"/>
      <c r="B7" s="8" t="s">
        <v>139</v>
      </c>
      <c r="C7" s="7"/>
      <c r="D7" s="93" t="s">
        <v>1059</v>
      </c>
    </row>
    <row r="8" spans="1:6">
      <c r="A8" s="5"/>
      <c r="B8" s="9" t="s">
        <v>89</v>
      </c>
      <c r="C8" s="7"/>
      <c r="D8" s="93" t="s">
        <v>1060</v>
      </c>
    </row>
    <row r="9" spans="1:6">
      <c r="A9" s="5"/>
      <c r="B9" s="8" t="s">
        <v>90</v>
      </c>
      <c r="C9" s="7"/>
      <c r="D9" s="93" t="s">
        <v>1061</v>
      </c>
    </row>
    <row r="10" spans="1:6">
      <c r="A10" s="5"/>
      <c r="B10" s="8" t="s">
        <v>91</v>
      </c>
      <c r="C10" s="7"/>
      <c r="D10" s="93"/>
    </row>
    <row r="11" spans="1:6">
      <c r="A11" s="5"/>
      <c r="B11" s="8" t="s">
        <v>92</v>
      </c>
      <c r="C11" s="7"/>
      <c r="D11" s="94" t="s">
        <v>1062</v>
      </c>
    </row>
    <row r="12" spans="1:6">
      <c r="A12" s="5"/>
      <c r="B12" s="8"/>
      <c r="C12" s="7"/>
      <c r="D12" s="1"/>
    </row>
    <row r="13" spans="1:6">
      <c r="A13" s="5"/>
      <c r="B13" s="449" t="s">
        <v>93</v>
      </c>
      <c r="C13" s="37" t="s">
        <v>1063</v>
      </c>
      <c r="D13" s="10" t="s">
        <v>354</v>
      </c>
      <c r="E13" s="11"/>
      <c r="F13" s="11"/>
    </row>
    <row r="14" spans="1:6">
      <c r="A14" s="5"/>
      <c r="B14" s="449"/>
      <c r="C14" s="38"/>
      <c r="D14" s="10" t="s">
        <v>355</v>
      </c>
      <c r="E14" s="11"/>
      <c r="F14" s="11"/>
    </row>
    <row r="15" spans="1:6">
      <c r="A15" s="5"/>
      <c r="B15" s="12"/>
      <c r="C15" s="7"/>
      <c r="D15" s="7"/>
      <c r="E15" s="11"/>
      <c r="F15" s="11"/>
    </row>
    <row r="16" spans="1:6">
      <c r="A16" s="5"/>
      <c r="B16" s="8" t="s">
        <v>94</v>
      </c>
      <c r="C16" s="7"/>
      <c r="D16" s="7"/>
    </row>
    <row r="17" spans="1:5">
      <c r="A17" s="5"/>
      <c r="B17" s="446"/>
      <c r="C17" s="447"/>
      <c r="D17" s="448"/>
    </row>
    <row r="18" spans="1:5">
      <c r="A18" s="5"/>
      <c r="B18" s="8"/>
      <c r="C18" s="7"/>
      <c r="D18" s="7"/>
    </row>
    <row r="19" spans="1:5" ht="53.25" customHeight="1">
      <c r="A19" s="13" t="s">
        <v>253</v>
      </c>
      <c r="B19" s="442" t="s">
        <v>491</v>
      </c>
      <c r="C19" s="442"/>
      <c r="D19" s="442"/>
    </row>
    <row r="20" spans="1:5" ht="29.25" customHeight="1">
      <c r="A20" s="5"/>
      <c r="B20" s="443"/>
      <c r="C20" s="444"/>
      <c r="D20" s="445"/>
    </row>
    <row r="21" spans="1:5">
      <c r="C21" s="14"/>
      <c r="D21" s="14"/>
    </row>
    <row r="22" spans="1:5">
      <c r="A22" s="5" t="s">
        <v>486</v>
      </c>
      <c r="B22" s="6" t="s">
        <v>138</v>
      </c>
      <c r="C22" s="15"/>
      <c r="D22" s="16"/>
    </row>
    <row r="23" spans="1:5">
      <c r="A23" s="5"/>
      <c r="B23" s="8" t="s">
        <v>259</v>
      </c>
      <c r="C23" s="17"/>
      <c r="D23" s="437" t="s">
        <v>1064</v>
      </c>
      <c r="E23" s="437"/>
    </row>
    <row r="24" spans="1:5">
      <c r="A24" s="5"/>
      <c r="B24" s="8" t="s">
        <v>139</v>
      </c>
      <c r="C24" s="17"/>
      <c r="D24" s="435" t="s">
        <v>1065</v>
      </c>
      <c r="E24" s="436"/>
    </row>
    <row r="25" spans="1:5">
      <c r="A25" s="5"/>
      <c r="B25" s="18" t="s">
        <v>89</v>
      </c>
      <c r="C25" s="17"/>
      <c r="D25" s="435" t="s">
        <v>1066</v>
      </c>
      <c r="E25" s="436"/>
    </row>
    <row r="26" spans="1:5">
      <c r="A26" s="5"/>
      <c r="B26" s="19" t="s">
        <v>476</v>
      </c>
      <c r="C26" s="17"/>
      <c r="D26" s="435"/>
      <c r="E26" s="436"/>
    </row>
    <row r="27" spans="1:5">
      <c r="A27" s="5"/>
      <c r="B27" s="19" t="s">
        <v>89</v>
      </c>
      <c r="C27" s="17"/>
      <c r="D27" s="435"/>
      <c r="E27" s="436"/>
    </row>
    <row r="28" spans="1:5">
      <c r="A28" s="5"/>
      <c r="B28" s="8" t="s">
        <v>477</v>
      </c>
      <c r="C28" s="17"/>
      <c r="D28" s="437" t="s">
        <v>1067</v>
      </c>
      <c r="E28" s="437"/>
    </row>
    <row r="29" spans="1:5">
      <c r="A29" s="5"/>
      <c r="B29" s="8" t="s">
        <v>140</v>
      </c>
      <c r="C29" s="2"/>
      <c r="D29" s="438" t="s">
        <v>1068</v>
      </c>
      <c r="E29" s="437"/>
    </row>
    <row r="30" spans="1:5">
      <c r="A30" s="5"/>
      <c r="B30" s="8" t="s">
        <v>141</v>
      </c>
      <c r="C30" s="17"/>
      <c r="D30" s="437" t="s">
        <v>1069</v>
      </c>
      <c r="E30" s="437"/>
    </row>
    <row r="31" spans="1:5">
      <c r="A31" s="5"/>
      <c r="B31" s="8" t="s">
        <v>142</v>
      </c>
      <c r="C31" s="17"/>
      <c r="D31" s="437"/>
      <c r="E31" s="437"/>
    </row>
    <row r="32" spans="1:5">
      <c r="A32" s="5"/>
      <c r="B32" s="8" t="s">
        <v>478</v>
      </c>
      <c r="C32" s="17"/>
      <c r="D32" s="435" t="s">
        <v>1070</v>
      </c>
      <c r="E32" s="436"/>
    </row>
    <row r="33" spans="1:5">
      <c r="A33" s="5"/>
      <c r="B33" s="8" t="s">
        <v>89</v>
      </c>
      <c r="C33" s="17"/>
      <c r="D33" s="435" t="s">
        <v>1071</v>
      </c>
      <c r="E33" s="436"/>
    </row>
    <row r="34" spans="1:5">
      <c r="A34" s="5"/>
      <c r="B34" s="8" t="s">
        <v>561</v>
      </c>
      <c r="C34" s="17"/>
      <c r="D34" s="437" t="s">
        <v>1072</v>
      </c>
      <c r="E34" s="437"/>
    </row>
    <row r="35" spans="1:5">
      <c r="A35" s="5"/>
      <c r="B35" s="8" t="s">
        <v>143</v>
      </c>
      <c r="C35" s="2"/>
      <c r="D35" s="438" t="s">
        <v>1073</v>
      </c>
      <c r="E35" s="437"/>
    </row>
    <row r="36" spans="1:5" ht="14.25" customHeight="1">
      <c r="A36" s="13"/>
      <c r="B36" s="442" t="s">
        <v>643</v>
      </c>
      <c r="C36" s="442"/>
      <c r="D36" s="442"/>
    </row>
    <row r="37" spans="1:5" ht="14.25" customHeight="1">
      <c r="A37" s="13"/>
      <c r="B37" s="454" t="s">
        <v>1074</v>
      </c>
      <c r="C37" s="455"/>
      <c r="D37" s="455"/>
    </row>
    <row r="38" spans="1:5" ht="12.75" customHeight="1">
      <c r="A38" s="13"/>
      <c r="B38" s="456" t="s">
        <v>672</v>
      </c>
      <c r="C38" s="456"/>
      <c r="D38" s="456"/>
    </row>
    <row r="39" spans="1:5" ht="12.75" customHeight="1">
      <c r="A39" s="13"/>
      <c r="B39" s="455"/>
      <c r="C39" s="455"/>
      <c r="D39" s="455"/>
    </row>
    <row r="40" spans="1:5"/>
    <row r="41" spans="1:5">
      <c r="A41" s="5" t="s">
        <v>487</v>
      </c>
      <c r="B41" s="452" t="s">
        <v>144</v>
      </c>
      <c r="C41" s="453"/>
      <c r="D41" s="440"/>
    </row>
    <row r="42" spans="1:5">
      <c r="A42" s="5"/>
      <c r="B42" s="20"/>
      <c r="C42" s="21"/>
      <c r="D42" s="22"/>
    </row>
    <row r="43" spans="1:5">
      <c r="A43" s="39" t="s">
        <v>1063</v>
      </c>
      <c r="B43" s="23" t="s">
        <v>145</v>
      </c>
      <c r="C43" s="24"/>
    </row>
    <row r="44" spans="1:5">
      <c r="A44" s="39"/>
      <c r="B44" s="23" t="s">
        <v>146</v>
      </c>
      <c r="C44" s="24"/>
    </row>
    <row r="45" spans="1:5">
      <c r="A45" s="39"/>
      <c r="B45" s="23" t="s">
        <v>147</v>
      </c>
      <c r="C45" s="24"/>
    </row>
    <row r="46" spans="1:5">
      <c r="A46" s="5"/>
      <c r="B46" s="25"/>
    </row>
    <row r="47" spans="1:5">
      <c r="A47" s="5" t="s">
        <v>488</v>
      </c>
      <c r="B47" s="25" t="s">
        <v>479</v>
      </c>
    </row>
    <row r="48" spans="1:5">
      <c r="A48" s="5"/>
      <c r="B48" s="25"/>
    </row>
    <row r="49" spans="1:4">
      <c r="A49" s="39" t="s">
        <v>1063</v>
      </c>
      <c r="B49" s="23" t="s">
        <v>148</v>
      </c>
      <c r="C49" s="24"/>
    </row>
    <row r="50" spans="1:4">
      <c r="A50" s="39"/>
      <c r="B50" s="23" t="s">
        <v>149</v>
      </c>
      <c r="C50" s="24"/>
    </row>
    <row r="51" spans="1:4">
      <c r="A51" s="39"/>
      <c r="B51" s="23" t="s">
        <v>150</v>
      </c>
      <c r="C51" s="24"/>
    </row>
    <row r="52" spans="1:4">
      <c r="A52" s="5"/>
      <c r="B52" s="25"/>
    </row>
    <row r="53" spans="1:4">
      <c r="A53" s="5" t="s">
        <v>489</v>
      </c>
      <c r="B53" s="25" t="s">
        <v>151</v>
      </c>
      <c r="C53" s="26"/>
    </row>
    <row r="54" spans="1:4">
      <c r="A54" s="5"/>
      <c r="B54" s="25"/>
      <c r="C54" s="26"/>
    </row>
    <row r="55" spans="1:4">
      <c r="A55" s="39" t="s">
        <v>1063</v>
      </c>
      <c r="B55" s="23" t="s">
        <v>152</v>
      </c>
      <c r="C55" s="27"/>
      <c r="D55" s="457" t="s">
        <v>675</v>
      </c>
    </row>
    <row r="56" spans="1:4">
      <c r="A56" s="39"/>
      <c r="B56" s="23" t="s">
        <v>153</v>
      </c>
      <c r="C56" s="27"/>
      <c r="D56" s="457"/>
    </row>
    <row r="57" spans="1:4">
      <c r="A57" s="39"/>
      <c r="B57" s="23" t="s">
        <v>154</v>
      </c>
      <c r="C57" s="27"/>
      <c r="D57" s="457"/>
    </row>
    <row r="58" spans="1:4">
      <c r="A58" s="39"/>
      <c r="B58" s="28" t="s">
        <v>155</v>
      </c>
      <c r="C58" s="27"/>
    </row>
    <row r="59" spans="1:4">
      <c r="A59" s="39"/>
      <c r="B59" s="23" t="s">
        <v>156</v>
      </c>
      <c r="C59" s="27"/>
    </row>
    <row r="60" spans="1:4">
      <c r="A60" s="39"/>
      <c r="B60" s="23" t="s">
        <v>157</v>
      </c>
      <c r="C60" s="29"/>
      <c r="D60" s="29"/>
    </row>
    <row r="61" spans="1:4">
      <c r="A61" s="5"/>
      <c r="B61" s="450"/>
      <c r="C61" s="450"/>
      <c r="D61" s="450"/>
    </row>
    <row r="62" spans="1:4">
      <c r="A62" s="5"/>
      <c r="B62" s="8"/>
      <c r="C62" s="29"/>
      <c r="D62" s="29"/>
    </row>
    <row r="63" spans="1:4">
      <c r="A63" s="39"/>
      <c r="B63" s="23" t="s">
        <v>158</v>
      </c>
      <c r="C63" s="29"/>
      <c r="D63" s="29"/>
    </row>
    <row r="64" spans="1:4">
      <c r="A64" s="5"/>
      <c r="B64" s="451"/>
      <c r="C64" s="451"/>
      <c r="D64" s="451"/>
    </row>
    <row r="65" spans="1:3">
      <c r="A65" s="5" t="s">
        <v>490</v>
      </c>
      <c r="B65" s="25" t="s">
        <v>480</v>
      </c>
    </row>
    <row r="66" spans="1:3">
      <c r="A66" s="5"/>
      <c r="B66" s="25"/>
    </row>
    <row r="67" spans="1:3">
      <c r="A67" s="96" t="s">
        <v>1063</v>
      </c>
      <c r="B67" s="23" t="s">
        <v>159</v>
      </c>
      <c r="C67" s="24"/>
    </row>
    <row r="68" spans="1:3">
      <c r="A68" s="96"/>
      <c r="B68" s="23" t="s">
        <v>160</v>
      </c>
      <c r="C68" s="24"/>
    </row>
    <row r="69" spans="1:3">
      <c r="A69" s="96"/>
      <c r="B69" s="23" t="s">
        <v>161</v>
      </c>
      <c r="C69" s="24"/>
    </row>
    <row r="70" spans="1:3">
      <c r="A70" s="96"/>
      <c r="B70" s="23" t="s">
        <v>162</v>
      </c>
      <c r="C70" s="24"/>
    </row>
    <row r="71" spans="1:3">
      <c r="A71" s="96"/>
      <c r="B71" s="23" t="s">
        <v>163</v>
      </c>
      <c r="C71" s="24"/>
    </row>
    <row r="72" spans="1:3">
      <c r="A72" s="96" t="s">
        <v>1063</v>
      </c>
      <c r="B72" s="23" t="s">
        <v>164</v>
      </c>
      <c r="C72" s="24"/>
    </row>
    <row r="73" spans="1:3">
      <c r="A73" s="96" t="s">
        <v>1063</v>
      </c>
      <c r="B73" s="23" t="s">
        <v>165</v>
      </c>
      <c r="C73" s="24"/>
    </row>
    <row r="74" spans="1:3">
      <c r="A74" s="96" t="s">
        <v>1063</v>
      </c>
      <c r="B74" s="23" t="s">
        <v>166</v>
      </c>
      <c r="C74" s="24"/>
    </row>
    <row r="75" spans="1:3">
      <c r="A75" s="96" t="s">
        <v>1063</v>
      </c>
      <c r="B75" s="23" t="s">
        <v>167</v>
      </c>
      <c r="C75" s="24"/>
    </row>
    <row r="76" spans="1:3" ht="14.25" customHeight="1">
      <c r="A76" s="96" t="s">
        <v>1063</v>
      </c>
      <c r="B76" s="30" t="s">
        <v>673</v>
      </c>
      <c r="C76" s="24"/>
    </row>
    <row r="77" spans="1:3" ht="14.25" customHeight="1">
      <c r="A77" s="96" t="s">
        <v>1063</v>
      </c>
      <c r="B77" s="30" t="s">
        <v>674</v>
      </c>
      <c r="C77" s="24"/>
    </row>
    <row r="78" spans="1:3">
      <c r="A78" s="96"/>
      <c r="B78" s="31" t="s">
        <v>384</v>
      </c>
      <c r="C78" s="24"/>
    </row>
    <row r="79" spans="1:3">
      <c r="A79" s="32" t="s">
        <v>490</v>
      </c>
      <c r="B79" s="33" t="s">
        <v>384</v>
      </c>
      <c r="C79" s="34"/>
    </row>
    <row r="80" spans="1:3">
      <c r="A80" s="35"/>
      <c r="B80" s="36"/>
      <c r="C80" s="36"/>
    </row>
    <row r="81" spans="1:3" hidden="1">
      <c r="A81" s="35"/>
      <c r="B81" s="36"/>
      <c r="C81" s="36"/>
    </row>
    <row r="82" spans="1:3"/>
    <row r="83" spans="1:3"/>
    <row r="84" spans="1:3"/>
    <row r="85" spans="1:3"/>
    <row r="86" spans="1:3"/>
    <row r="87" spans="1:3"/>
    <row r="88" spans="1:3"/>
  </sheetData>
  <mergeCells count="27">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 ref="D23:E23"/>
    <mergeCell ref="D24:E24"/>
    <mergeCell ref="D25:E25"/>
    <mergeCell ref="D26:E26"/>
    <mergeCell ref="D27:E27"/>
    <mergeCell ref="D33:E33"/>
    <mergeCell ref="D34:E34"/>
    <mergeCell ref="D35:E35"/>
    <mergeCell ref="D28:E28"/>
    <mergeCell ref="D29:E29"/>
    <mergeCell ref="D30:E30"/>
    <mergeCell ref="D31:E31"/>
    <mergeCell ref="D32:E32"/>
  </mergeCells>
  <phoneticPr fontId="0" type="noConversion"/>
  <hyperlinks>
    <hyperlink ref="D11" r:id="rId1"/>
    <hyperlink ref="D29" r:id="rId2" display="www.uiuc.edu"/>
    <hyperlink ref="D35" r:id="rId3"/>
    <hyperlink ref="B37" r:id="rId4"/>
  </hyperlinks>
  <pageMargins left="0.75" right="0.75" top="1" bottom="1" header="0.5" footer="0.5"/>
  <pageSetup scale="75" fitToHeight="2" orientation="portrait" r:id="rId5"/>
  <headerFooter alignWithMargins="0">
    <oddHeader>&amp;LIllinois 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F30" sqref="F30"/>
    </sheetView>
  </sheetViews>
  <sheetFormatPr defaultColWidth="0" defaultRowHeight="12.75" customHeight="1" zeroHeight="1"/>
  <cols>
    <col min="1" max="1" width="3.85546875" style="98" customWidth="1"/>
    <col min="2" max="2" width="42" style="97" customWidth="1"/>
    <col min="3" max="3" width="20.140625" style="97" customWidth="1"/>
    <col min="4" max="5" width="15.42578125" style="97" customWidth="1"/>
    <col min="6" max="6" width="19.7109375" style="97" bestFit="1" customWidth="1"/>
    <col min="7" max="7" width="0.7109375" style="97" customWidth="1"/>
    <col min="8" max="16384" width="0" style="97" hidden="1"/>
  </cols>
  <sheetData>
    <row r="1" spans="1:6" ht="18">
      <c r="A1" s="692" t="s">
        <v>1133</v>
      </c>
      <c r="B1" s="692"/>
      <c r="C1" s="692"/>
      <c r="D1" s="692"/>
      <c r="E1" s="692"/>
    </row>
    <row r="2" spans="1:6"/>
    <row r="3" spans="1:6">
      <c r="A3" s="134" t="s">
        <v>398</v>
      </c>
      <c r="B3" s="283" t="s">
        <v>885</v>
      </c>
    </row>
    <row r="4" spans="1:6" s="243" customFormat="1" ht="72" customHeight="1">
      <c r="A4" s="187" t="s">
        <v>398</v>
      </c>
      <c r="B4" s="514" t="s">
        <v>327</v>
      </c>
      <c r="C4" s="514"/>
      <c r="D4" s="514"/>
      <c r="E4" s="514"/>
      <c r="F4" s="514"/>
    </row>
    <row r="5" spans="1:6" ht="26.25" thickBot="1">
      <c r="A5" s="134" t="s">
        <v>398</v>
      </c>
      <c r="B5" s="290" t="s">
        <v>399</v>
      </c>
      <c r="C5" s="211" t="s">
        <v>400</v>
      </c>
      <c r="D5" s="211" t="s">
        <v>161</v>
      </c>
      <c r="E5" s="211" t="s">
        <v>401</v>
      </c>
      <c r="F5" s="291" t="s">
        <v>1134</v>
      </c>
    </row>
    <row r="6" spans="1:6" ht="13.5" thickBot="1">
      <c r="A6" s="134" t="s">
        <v>398</v>
      </c>
      <c r="B6" s="292" t="s">
        <v>402</v>
      </c>
      <c r="C6" s="293"/>
      <c r="D6" s="293"/>
      <c r="E6" s="294">
        <v>5.4266136162687884E-2</v>
      </c>
      <c r="F6" s="295">
        <v>1</v>
      </c>
    </row>
    <row r="7" spans="1:6" ht="13.5" thickBot="1">
      <c r="A7" s="134" t="s">
        <v>398</v>
      </c>
      <c r="B7" s="296" t="s">
        <v>632</v>
      </c>
      <c r="C7" s="297"/>
      <c r="D7" s="297"/>
      <c r="E7" s="298">
        <v>7.4049513704686123E-3</v>
      </c>
      <c r="F7" s="299">
        <v>3</v>
      </c>
    </row>
    <row r="8" spans="1:6" ht="13.5" thickBot="1">
      <c r="A8" s="134" t="s">
        <v>398</v>
      </c>
      <c r="B8" s="300" t="s">
        <v>403</v>
      </c>
      <c r="C8" s="297"/>
      <c r="D8" s="297"/>
      <c r="E8" s="298">
        <v>1.0057471264367816E-2</v>
      </c>
      <c r="F8" s="299">
        <v>4</v>
      </c>
    </row>
    <row r="9" spans="1:6" ht="13.5" thickBot="1">
      <c r="A9" s="134" t="s">
        <v>398</v>
      </c>
      <c r="B9" s="296" t="s">
        <v>633</v>
      </c>
      <c r="C9" s="297"/>
      <c r="D9" s="297"/>
      <c r="E9" s="301">
        <v>5.1945181255526086E-3</v>
      </c>
      <c r="F9" s="299">
        <v>5</v>
      </c>
    </row>
    <row r="10" spans="1:6" ht="13.5" thickBot="1">
      <c r="A10" s="134" t="s">
        <v>398</v>
      </c>
      <c r="B10" s="300" t="s">
        <v>506</v>
      </c>
      <c r="C10" s="297"/>
      <c r="D10" s="297"/>
      <c r="E10" s="301">
        <v>6.8854995579133507E-2</v>
      </c>
      <c r="F10" s="299">
        <v>9</v>
      </c>
    </row>
    <row r="11" spans="1:6" ht="13.5" thickBot="1">
      <c r="A11" s="134" t="s">
        <v>398</v>
      </c>
      <c r="B11" s="300" t="s">
        <v>461</v>
      </c>
      <c r="C11" s="297"/>
      <c r="D11" s="297"/>
      <c r="E11" s="301"/>
      <c r="F11" s="299">
        <v>10</v>
      </c>
    </row>
    <row r="12" spans="1:6" ht="13.5" thickBot="1">
      <c r="A12" s="134" t="s">
        <v>398</v>
      </c>
      <c r="B12" s="300" t="s">
        <v>406</v>
      </c>
      <c r="C12" s="297"/>
      <c r="D12" s="297"/>
      <c r="E12" s="301">
        <v>3.8793103448275863E-2</v>
      </c>
      <c r="F12" s="299">
        <v>11</v>
      </c>
    </row>
    <row r="13" spans="1:6" ht="13.5" thickBot="1">
      <c r="A13" s="134" t="s">
        <v>398</v>
      </c>
      <c r="B13" s="300" t="s">
        <v>462</v>
      </c>
      <c r="C13" s="297"/>
      <c r="D13" s="297"/>
      <c r="E13" s="301"/>
      <c r="F13" s="299">
        <v>12</v>
      </c>
    </row>
    <row r="14" spans="1:6" ht="13.5" thickBot="1">
      <c r="A14" s="134" t="s">
        <v>398</v>
      </c>
      <c r="B14" s="300" t="s">
        <v>407</v>
      </c>
      <c r="C14" s="297"/>
      <c r="D14" s="297"/>
      <c r="E14" s="301">
        <v>2.0999115826702032E-2</v>
      </c>
      <c r="F14" s="299">
        <v>13</v>
      </c>
    </row>
    <row r="15" spans="1:6" ht="13.5" thickBot="1">
      <c r="A15" s="134" t="s">
        <v>398</v>
      </c>
      <c r="B15" s="300" t="s">
        <v>463</v>
      </c>
      <c r="C15" s="297"/>
      <c r="D15" s="297"/>
      <c r="E15" s="301">
        <v>0.18423961096374888</v>
      </c>
      <c r="F15" s="299">
        <v>14</v>
      </c>
    </row>
    <row r="16" spans="1:6" ht="13.5" thickBot="1">
      <c r="A16" s="134" t="s">
        <v>398</v>
      </c>
      <c r="B16" s="300" t="s">
        <v>464</v>
      </c>
      <c r="C16" s="297"/>
      <c r="D16" s="297"/>
      <c r="E16" s="301">
        <v>4.4208664898320068E-4</v>
      </c>
      <c r="F16" s="299">
        <v>15</v>
      </c>
    </row>
    <row r="17" spans="1:6" ht="13.5" thickBot="1">
      <c r="A17" s="134" t="s">
        <v>398</v>
      </c>
      <c r="B17" s="296" t="s">
        <v>634</v>
      </c>
      <c r="C17" s="297"/>
      <c r="D17" s="297"/>
      <c r="E17" s="301">
        <v>1.0278514588859417E-2</v>
      </c>
      <c r="F17" s="299">
        <v>16</v>
      </c>
    </row>
    <row r="18" spans="1:6" ht="13.5" thickBot="1">
      <c r="A18" s="134" t="s">
        <v>398</v>
      </c>
      <c r="B18" s="300" t="s">
        <v>465</v>
      </c>
      <c r="C18" s="297"/>
      <c r="D18" s="297"/>
      <c r="E18" s="301">
        <v>8.0680813439434132E-3</v>
      </c>
      <c r="F18" s="299">
        <v>19</v>
      </c>
    </row>
    <row r="19" spans="1:6" ht="13.5" thickBot="1">
      <c r="A19" s="134" t="s">
        <v>398</v>
      </c>
      <c r="B19" s="300" t="s">
        <v>595</v>
      </c>
      <c r="C19" s="297"/>
      <c r="D19" s="297"/>
      <c r="E19" s="301">
        <v>0</v>
      </c>
      <c r="F19" s="299">
        <v>22</v>
      </c>
    </row>
    <row r="20" spans="1:6" ht="13.5" thickBot="1">
      <c r="A20" s="134" t="s">
        <v>398</v>
      </c>
      <c r="B20" s="300" t="s">
        <v>605</v>
      </c>
      <c r="C20" s="297"/>
      <c r="D20" s="297"/>
      <c r="E20" s="301">
        <v>1.7793987621573828E-2</v>
      </c>
      <c r="F20" s="299">
        <v>23</v>
      </c>
    </row>
    <row r="21" spans="1:6" ht="13.5" thickBot="1">
      <c r="A21" s="134" t="s">
        <v>398</v>
      </c>
      <c r="B21" s="300" t="s">
        <v>596</v>
      </c>
      <c r="C21" s="297"/>
      <c r="D21" s="297"/>
      <c r="E21" s="301">
        <v>6.6312997347480103E-4</v>
      </c>
      <c r="F21" s="299">
        <v>24</v>
      </c>
    </row>
    <row r="22" spans="1:6" ht="13.5" thickBot="1">
      <c r="A22" s="134" t="s">
        <v>398</v>
      </c>
      <c r="B22" s="300" t="s">
        <v>597</v>
      </c>
      <c r="C22" s="297"/>
      <c r="D22" s="297"/>
      <c r="E22" s="301"/>
      <c r="F22" s="299">
        <v>25</v>
      </c>
    </row>
    <row r="23" spans="1:6" ht="13.5" thickBot="1">
      <c r="A23" s="134" t="s">
        <v>398</v>
      </c>
      <c r="B23" s="300" t="s">
        <v>404</v>
      </c>
      <c r="C23" s="297"/>
      <c r="D23" s="297"/>
      <c r="E23" s="301">
        <v>5.2829354553492483E-2</v>
      </c>
      <c r="F23" s="299">
        <v>26</v>
      </c>
    </row>
    <row r="24" spans="1:6" ht="13.5" thickBot="1">
      <c r="A24" s="134" t="s">
        <v>398</v>
      </c>
      <c r="B24" s="300" t="s">
        <v>98</v>
      </c>
      <c r="C24" s="297"/>
      <c r="D24" s="297"/>
      <c r="E24" s="301">
        <v>5.5592396109637489E-2</v>
      </c>
      <c r="F24" s="299">
        <v>27</v>
      </c>
    </row>
    <row r="25" spans="1:6" ht="13.5" thickBot="1">
      <c r="A25" s="134" t="s">
        <v>398</v>
      </c>
      <c r="B25" s="300" t="s">
        <v>99</v>
      </c>
      <c r="C25" s="297"/>
      <c r="D25" s="297"/>
      <c r="E25" s="301"/>
      <c r="F25" s="299" t="s">
        <v>100</v>
      </c>
    </row>
    <row r="26" spans="1:6" ht="13.5" thickBot="1">
      <c r="A26" s="134" t="s">
        <v>398</v>
      </c>
      <c r="B26" s="300" t="s">
        <v>408</v>
      </c>
      <c r="C26" s="297"/>
      <c r="D26" s="297"/>
      <c r="E26" s="301">
        <v>2.3872679045092837E-2</v>
      </c>
      <c r="F26" s="299">
        <v>30</v>
      </c>
    </row>
    <row r="27" spans="1:6" ht="13.5" thickBot="1">
      <c r="A27" s="134" t="s">
        <v>398</v>
      </c>
      <c r="B27" s="300" t="s">
        <v>254</v>
      </c>
      <c r="C27" s="297"/>
      <c r="D27" s="297"/>
      <c r="E27" s="301">
        <v>3.072502210433245E-2</v>
      </c>
      <c r="F27" s="299">
        <v>31</v>
      </c>
    </row>
    <row r="28" spans="1:6" ht="13.5" thickBot="1">
      <c r="A28" s="134" t="s">
        <v>398</v>
      </c>
      <c r="B28" s="300" t="s">
        <v>466</v>
      </c>
      <c r="C28" s="297"/>
      <c r="D28" s="297"/>
      <c r="E28" s="301">
        <v>3.205128205128205E-3</v>
      </c>
      <c r="F28" s="299">
        <v>38</v>
      </c>
    </row>
    <row r="29" spans="1:6" ht="13.5" thickBot="1">
      <c r="A29" s="134" t="s">
        <v>398</v>
      </c>
      <c r="B29" s="300" t="s">
        <v>467</v>
      </c>
      <c r="C29" s="297"/>
      <c r="D29" s="297"/>
      <c r="E29" s="301"/>
      <c r="F29" s="299">
        <v>39</v>
      </c>
    </row>
    <row r="30" spans="1:6" ht="13.5" thickBot="1">
      <c r="A30" s="134" t="s">
        <v>398</v>
      </c>
      <c r="B30" s="300" t="s">
        <v>255</v>
      </c>
      <c r="C30" s="297"/>
      <c r="D30" s="297"/>
      <c r="E30" s="301">
        <v>3.4151193633952255E-2</v>
      </c>
      <c r="F30" s="299">
        <v>40</v>
      </c>
    </row>
    <row r="31" spans="1:6" ht="13.5" thickBot="1">
      <c r="A31" s="134" t="s">
        <v>398</v>
      </c>
      <c r="B31" s="300" t="s">
        <v>468</v>
      </c>
      <c r="C31" s="297"/>
      <c r="D31" s="297"/>
      <c r="E31" s="301"/>
      <c r="F31" s="299">
        <v>41</v>
      </c>
    </row>
    <row r="32" spans="1:6" ht="13.5" thickBot="1">
      <c r="A32" s="134" t="s">
        <v>398</v>
      </c>
      <c r="B32" s="300" t="s">
        <v>256</v>
      </c>
      <c r="C32" s="297"/>
      <c r="D32" s="297"/>
      <c r="E32" s="301">
        <v>5.9902740937223697E-2</v>
      </c>
      <c r="F32" s="299">
        <v>42</v>
      </c>
    </row>
    <row r="33" spans="1:6" ht="26.25" thickBot="1">
      <c r="A33" s="134" t="s">
        <v>398</v>
      </c>
      <c r="B33" s="302" t="s">
        <v>101</v>
      </c>
      <c r="C33" s="297"/>
      <c r="D33" s="297"/>
      <c r="E33" s="301"/>
      <c r="F33" s="299">
        <v>43</v>
      </c>
    </row>
    <row r="34" spans="1:6" ht="13.5" thickBot="1">
      <c r="A34" s="134" t="s">
        <v>398</v>
      </c>
      <c r="B34" s="300" t="s">
        <v>469</v>
      </c>
      <c r="C34" s="297"/>
      <c r="D34" s="297"/>
      <c r="E34" s="301">
        <v>8.6206896551724137E-3</v>
      </c>
      <c r="F34" s="299">
        <v>44</v>
      </c>
    </row>
    <row r="35" spans="1:6" ht="13.5" thickBot="1">
      <c r="A35" s="134" t="s">
        <v>398</v>
      </c>
      <c r="B35" s="300" t="s">
        <v>470</v>
      </c>
      <c r="C35" s="297"/>
      <c r="D35" s="297"/>
      <c r="E35" s="301">
        <v>9.5822281167108753E-2</v>
      </c>
      <c r="F35" s="299">
        <v>45</v>
      </c>
    </row>
    <row r="36" spans="1:6" ht="13.5" thickBot="1">
      <c r="A36" s="134" t="s">
        <v>398</v>
      </c>
      <c r="B36" s="300" t="s">
        <v>471</v>
      </c>
      <c r="C36" s="297"/>
      <c r="D36" s="297"/>
      <c r="E36" s="301"/>
      <c r="F36" s="299">
        <v>46</v>
      </c>
    </row>
    <row r="37" spans="1:6" ht="13.5" thickBot="1">
      <c r="A37" s="134" t="s">
        <v>398</v>
      </c>
      <c r="B37" s="300" t="s">
        <v>472</v>
      </c>
      <c r="C37" s="297"/>
      <c r="D37" s="297"/>
      <c r="E37" s="301"/>
      <c r="F37" s="299">
        <v>47</v>
      </c>
    </row>
    <row r="38" spans="1:6" ht="13.5" thickBot="1">
      <c r="A38" s="134" t="s">
        <v>398</v>
      </c>
      <c r="B38" s="300" t="s">
        <v>473</v>
      </c>
      <c r="C38" s="297"/>
      <c r="D38" s="297"/>
      <c r="E38" s="301"/>
      <c r="F38" s="299">
        <v>48</v>
      </c>
    </row>
    <row r="39" spans="1:6" ht="13.5" thickBot="1">
      <c r="A39" s="134" t="s">
        <v>398</v>
      </c>
      <c r="B39" s="300" t="s">
        <v>474</v>
      </c>
      <c r="C39" s="297"/>
      <c r="D39" s="297"/>
      <c r="E39" s="301"/>
      <c r="F39" s="299">
        <v>49</v>
      </c>
    </row>
    <row r="40" spans="1:6" ht="13.5" thickBot="1">
      <c r="A40" s="134" t="s">
        <v>398</v>
      </c>
      <c r="B40" s="300" t="s">
        <v>257</v>
      </c>
      <c r="C40" s="297"/>
      <c r="D40" s="297"/>
      <c r="E40" s="301">
        <v>2.8404067197170646E-2</v>
      </c>
      <c r="F40" s="299">
        <v>50</v>
      </c>
    </row>
    <row r="41" spans="1:6" ht="13.5" thickBot="1">
      <c r="A41" s="134" t="s">
        <v>398</v>
      </c>
      <c r="B41" s="300" t="s">
        <v>635</v>
      </c>
      <c r="C41" s="297"/>
      <c r="D41" s="297"/>
      <c r="E41" s="301">
        <v>4.1666666666666664E-2</v>
      </c>
      <c r="F41" s="299">
        <v>51</v>
      </c>
    </row>
    <row r="42" spans="1:6" ht="13.5" thickBot="1">
      <c r="A42" s="134" t="s">
        <v>398</v>
      </c>
      <c r="B42" s="300" t="s">
        <v>405</v>
      </c>
      <c r="C42" s="297"/>
      <c r="D42" s="297"/>
      <c r="E42" s="301">
        <v>0.12853669319186561</v>
      </c>
      <c r="F42" s="299">
        <v>52</v>
      </c>
    </row>
    <row r="43" spans="1:6" ht="13.5" thickBot="1">
      <c r="A43" s="134" t="s">
        <v>398</v>
      </c>
      <c r="B43" s="300" t="s">
        <v>610</v>
      </c>
      <c r="C43" s="297"/>
      <c r="D43" s="297"/>
      <c r="E43" s="301">
        <v>9.6153846153846159E-3</v>
      </c>
      <c r="F43" s="299">
        <v>54</v>
      </c>
    </row>
    <row r="44" spans="1:6">
      <c r="A44" s="134" t="s">
        <v>398</v>
      </c>
      <c r="B44" s="264" t="s">
        <v>258</v>
      </c>
      <c r="C44" s="303"/>
      <c r="D44" s="303"/>
      <c r="E44" s="303"/>
      <c r="F44" s="304"/>
    </row>
    <row r="45" spans="1:6">
      <c r="A45" s="134" t="s">
        <v>398</v>
      </c>
      <c r="B45" s="263" t="s">
        <v>560</v>
      </c>
      <c r="C45" s="305">
        <f>SUM(C6:C44)</f>
        <v>0</v>
      </c>
      <c r="D45" s="305">
        <f>SUM(D6:D44)</f>
        <v>0</v>
      </c>
      <c r="E45" s="305">
        <f>SUM(E6:E44)</f>
        <v>0.99999999999999978</v>
      </c>
      <c r="F45" s="212"/>
    </row>
    <row r="46" spans="1:6"/>
  </sheetData>
  <mergeCells count="2">
    <mergeCell ref="A1:E1"/>
    <mergeCell ref="B4:F4"/>
  </mergeCells>
  <pageMargins left="0.75" right="0.75" top="1" bottom="1" header="0.5" footer="0.5"/>
  <pageSetup scale="75" fitToWidth="0" fitToHeight="0" orientation="portrait" r:id="rId1"/>
  <headerFooter alignWithMargins="0">
    <oddHeader>&amp;CCommon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3"/>
  <sheetViews>
    <sheetView showGridLines="0" showRowColHeaders="0" showRuler="0" zoomScale="85" zoomScaleNormal="85" workbookViewId="0">
      <selection activeCell="A12" sqref="A12"/>
    </sheetView>
  </sheetViews>
  <sheetFormatPr defaultColWidth="0" defaultRowHeight="12.75" zeroHeight="1"/>
  <cols>
    <col min="1" max="1" width="88.7109375" style="92" customWidth="1"/>
    <col min="2" max="2" width="0.85546875" style="81" customWidth="1"/>
    <col min="3" max="16384" width="0" style="81" hidden="1"/>
  </cols>
  <sheetData>
    <row r="1" spans="1:1" ht="18">
      <c r="A1" s="80" t="s">
        <v>317</v>
      </c>
    </row>
    <row r="2" spans="1:1">
      <c r="A2" s="82" t="s">
        <v>906</v>
      </c>
    </row>
    <row r="3" spans="1:1">
      <c r="A3" s="83"/>
    </row>
    <row r="4" spans="1:1" ht="24">
      <c r="A4" s="82" t="s">
        <v>907</v>
      </c>
    </row>
    <row r="5" spans="1:1">
      <c r="A5" s="83"/>
    </row>
    <row r="6" spans="1:1" ht="24">
      <c r="A6" s="84" t="s">
        <v>908</v>
      </c>
    </row>
    <row r="7" spans="1:1" ht="24">
      <c r="A7" s="84" t="s">
        <v>909</v>
      </c>
    </row>
    <row r="8" spans="1:1">
      <c r="A8" s="84" t="s">
        <v>910</v>
      </c>
    </row>
    <row r="9" spans="1:1">
      <c r="A9" s="84"/>
    </row>
    <row r="10" spans="1:1" ht="24">
      <c r="A10" s="84" t="s">
        <v>911</v>
      </c>
    </row>
    <row r="11" spans="1:1" ht="24">
      <c r="A11" s="84" t="s">
        <v>912</v>
      </c>
    </row>
    <row r="12" spans="1:1" ht="36">
      <c r="A12" s="84" t="s">
        <v>913</v>
      </c>
    </row>
    <row r="13" spans="1:1" ht="36">
      <c r="A13" s="84" t="s">
        <v>914</v>
      </c>
    </row>
    <row r="14" spans="1:1" ht="36">
      <c r="A14" s="84" t="s">
        <v>915</v>
      </c>
    </row>
    <row r="15" spans="1:1" ht="24">
      <c r="A15" s="84" t="s">
        <v>916</v>
      </c>
    </row>
    <row r="16" spans="1:1" ht="72">
      <c r="A16" s="84" t="s">
        <v>917</v>
      </c>
    </row>
    <row r="17" spans="1:1">
      <c r="A17" s="84" t="s">
        <v>918</v>
      </c>
    </row>
    <row r="18" spans="1:1">
      <c r="A18" s="84" t="s">
        <v>919</v>
      </c>
    </row>
    <row r="19" spans="1:1" ht="24">
      <c r="A19" s="84" t="s">
        <v>920</v>
      </c>
    </row>
    <row r="20" spans="1:1">
      <c r="A20" s="84" t="s">
        <v>921</v>
      </c>
    </row>
    <row r="21" spans="1:1" ht="24">
      <c r="A21" s="85" t="s">
        <v>922</v>
      </c>
    </row>
    <row r="22" spans="1:1">
      <c r="A22" s="86"/>
    </row>
    <row r="23" spans="1:1" ht="48">
      <c r="A23" s="84" t="s">
        <v>923</v>
      </c>
    </row>
    <row r="24" spans="1:1">
      <c r="A24" s="84" t="s">
        <v>924</v>
      </c>
    </row>
    <row r="25" spans="1:1">
      <c r="A25" s="84" t="s">
        <v>925</v>
      </c>
    </row>
    <row r="26" spans="1:1" ht="24">
      <c r="A26" s="84" t="s">
        <v>926</v>
      </c>
    </row>
    <row r="27" spans="1:1" ht="24">
      <c r="A27" s="84" t="s">
        <v>927</v>
      </c>
    </row>
    <row r="28" spans="1:1" ht="24">
      <c r="A28" s="84" t="s">
        <v>928</v>
      </c>
    </row>
    <row r="29" spans="1:1" ht="24">
      <c r="A29" s="84" t="s">
        <v>929</v>
      </c>
    </row>
    <row r="30" spans="1:1" ht="24">
      <c r="A30" s="84" t="s">
        <v>930</v>
      </c>
    </row>
    <row r="31" spans="1:1" ht="24">
      <c r="A31" s="84" t="s">
        <v>931</v>
      </c>
    </row>
    <row r="32" spans="1:1" ht="36">
      <c r="A32" s="84" t="s">
        <v>932</v>
      </c>
    </row>
    <row r="33" spans="1:1" ht="24">
      <c r="A33" s="84" t="s">
        <v>933</v>
      </c>
    </row>
    <row r="34" spans="1:1" ht="24">
      <c r="A34" s="84" t="s">
        <v>934</v>
      </c>
    </row>
    <row r="35" spans="1:1" ht="24">
      <c r="A35" s="84" t="s">
        <v>935</v>
      </c>
    </row>
    <row r="36" spans="1:1" ht="24">
      <c r="A36" s="84" t="s">
        <v>936</v>
      </c>
    </row>
    <row r="37" spans="1:1" ht="24">
      <c r="A37" s="84" t="s">
        <v>937</v>
      </c>
    </row>
    <row r="38" spans="1:1" ht="36">
      <c r="A38" s="84" t="s">
        <v>938</v>
      </c>
    </row>
    <row r="39" spans="1:1" ht="24">
      <c r="A39" s="84" t="s">
        <v>939</v>
      </c>
    </row>
    <row r="40" spans="1:1" ht="24">
      <c r="A40" s="84" t="s">
        <v>940</v>
      </c>
    </row>
    <row r="41" spans="1:1" ht="24">
      <c r="A41" s="84" t="s">
        <v>941</v>
      </c>
    </row>
    <row r="42" spans="1:1" ht="36">
      <c r="A42" s="84" t="s">
        <v>942</v>
      </c>
    </row>
    <row r="43" spans="1:1" ht="48">
      <c r="A43" s="84" t="s">
        <v>943</v>
      </c>
    </row>
    <row r="44" spans="1:1">
      <c r="A44" s="84" t="s">
        <v>944</v>
      </c>
    </row>
    <row r="45" spans="1:1" ht="24">
      <c r="A45" s="84" t="s">
        <v>945</v>
      </c>
    </row>
    <row r="46" spans="1:1" ht="48">
      <c r="A46" s="85" t="s">
        <v>946</v>
      </c>
    </row>
    <row r="47" spans="1:1" ht="84">
      <c r="A47" s="85" t="s">
        <v>947</v>
      </c>
    </row>
    <row r="48" spans="1:1" ht="24">
      <c r="A48" s="85" t="s">
        <v>948</v>
      </c>
    </row>
    <row r="49" spans="1:1">
      <c r="A49" s="84" t="s">
        <v>949</v>
      </c>
    </row>
    <row r="50" spans="1:1" ht="24">
      <c r="A50" s="84" t="s">
        <v>950</v>
      </c>
    </row>
    <row r="51" spans="1:1" ht="36">
      <c r="A51" s="84" t="s">
        <v>951</v>
      </c>
    </row>
    <row r="52" spans="1:1" ht="24">
      <c r="A52" s="84" t="s">
        <v>952</v>
      </c>
    </row>
    <row r="53" spans="1:1" ht="60">
      <c r="A53" s="84" t="s">
        <v>953</v>
      </c>
    </row>
    <row r="54" spans="1:1" ht="24">
      <c r="A54" s="84" t="s">
        <v>954</v>
      </c>
    </row>
    <row r="55" spans="1:1" ht="36">
      <c r="A55" s="84" t="s">
        <v>955</v>
      </c>
    </row>
    <row r="56" spans="1:1" ht="36">
      <c r="A56" s="84" t="s">
        <v>956</v>
      </c>
    </row>
    <row r="57" spans="1:1" ht="36">
      <c r="A57" s="84" t="s">
        <v>957</v>
      </c>
    </row>
    <row r="58" spans="1:1" ht="36">
      <c r="A58" s="84" t="s">
        <v>958</v>
      </c>
    </row>
    <row r="59" spans="1:1" ht="36">
      <c r="A59" s="84" t="s">
        <v>959</v>
      </c>
    </row>
    <row r="60" spans="1:1" ht="24">
      <c r="A60" s="84" t="s">
        <v>960</v>
      </c>
    </row>
    <row r="61" spans="1:1">
      <c r="A61" s="84" t="s">
        <v>961</v>
      </c>
    </row>
    <row r="62" spans="1:1" ht="24">
      <c r="A62" s="84" t="s">
        <v>962</v>
      </c>
    </row>
    <row r="63" spans="1:1" ht="24">
      <c r="A63" s="84" t="s">
        <v>963</v>
      </c>
    </row>
    <row r="64" spans="1:1" ht="24">
      <c r="A64" s="84" t="s">
        <v>964</v>
      </c>
    </row>
    <row r="65" spans="1:1" ht="48">
      <c r="A65" s="84" t="s">
        <v>965</v>
      </c>
    </row>
    <row r="66" spans="1:1">
      <c r="A66" s="84" t="s">
        <v>966</v>
      </c>
    </row>
    <row r="67" spans="1:1">
      <c r="A67" s="84" t="s">
        <v>967</v>
      </c>
    </row>
    <row r="68" spans="1:1" ht="36">
      <c r="A68" s="84" t="s">
        <v>968</v>
      </c>
    </row>
    <row r="69" spans="1:1" ht="24">
      <c r="A69" s="84" t="s">
        <v>969</v>
      </c>
    </row>
    <row r="70" spans="1:1" ht="24">
      <c r="A70" s="84" t="s">
        <v>970</v>
      </c>
    </row>
    <row r="71" spans="1:1" ht="24">
      <c r="A71" s="84" t="s">
        <v>971</v>
      </c>
    </row>
    <row r="72" spans="1:1" ht="24">
      <c r="A72" s="84" t="s">
        <v>972</v>
      </c>
    </row>
    <row r="73" spans="1:1">
      <c r="A73" s="84" t="s">
        <v>973</v>
      </c>
    </row>
    <row r="74" spans="1:1" ht="24">
      <c r="A74" s="84" t="s">
        <v>974</v>
      </c>
    </row>
    <row r="75" spans="1:1" ht="24">
      <c r="A75" s="84" t="s">
        <v>975</v>
      </c>
    </row>
    <row r="76" spans="1:1" ht="24">
      <c r="A76" s="84" t="s">
        <v>976</v>
      </c>
    </row>
    <row r="77" spans="1:1">
      <c r="A77" s="84"/>
    </row>
    <row r="78" spans="1:1">
      <c r="A78" s="84" t="s">
        <v>977</v>
      </c>
    </row>
    <row r="79" spans="1:1" ht="24">
      <c r="A79" s="84" t="s">
        <v>978</v>
      </c>
    </row>
    <row r="80" spans="1:1" ht="48">
      <c r="A80" s="85" t="s">
        <v>979</v>
      </c>
    </row>
    <row r="81" spans="1:1" ht="24">
      <c r="A81" s="84" t="s">
        <v>980</v>
      </c>
    </row>
    <row r="82" spans="1:1" ht="24">
      <c r="A82" s="84" t="s">
        <v>981</v>
      </c>
    </row>
    <row r="83" spans="1:1">
      <c r="A83" s="83"/>
    </row>
    <row r="84" spans="1:1" ht="36">
      <c r="A84" s="85" t="s">
        <v>982</v>
      </c>
    </row>
    <row r="85" spans="1:1">
      <c r="A85" s="86"/>
    </row>
    <row r="86" spans="1:1" ht="24">
      <c r="A86" s="87" t="s">
        <v>983</v>
      </c>
    </row>
    <row r="87" spans="1:1" ht="24">
      <c r="A87" s="84" t="s">
        <v>984</v>
      </c>
    </row>
    <row r="88" spans="1:1">
      <c r="A88" s="84" t="s">
        <v>985</v>
      </c>
    </row>
    <row r="89" spans="1:1" ht="24">
      <c r="A89" s="84" t="s">
        <v>986</v>
      </c>
    </row>
    <row r="90" spans="1:1" ht="24">
      <c r="A90" s="84" t="s">
        <v>987</v>
      </c>
    </row>
    <row r="91" spans="1:1" ht="24">
      <c r="A91" s="84" t="s">
        <v>988</v>
      </c>
    </row>
    <row r="92" spans="1:1" ht="24">
      <c r="A92" s="84" t="s">
        <v>989</v>
      </c>
    </row>
    <row r="93" spans="1:1" ht="24">
      <c r="A93" s="84" t="s">
        <v>990</v>
      </c>
    </row>
    <row r="94" spans="1:1" ht="36">
      <c r="A94" s="84" t="s">
        <v>991</v>
      </c>
    </row>
    <row r="95" spans="1:1" ht="24">
      <c r="A95" s="84" t="s">
        <v>992</v>
      </c>
    </row>
    <row r="96" spans="1:1" ht="24">
      <c r="A96" s="84" t="s">
        <v>993</v>
      </c>
    </row>
    <row r="97" spans="1:1">
      <c r="A97" s="83"/>
    </row>
    <row r="98" spans="1:1" ht="36">
      <c r="A98" s="88" t="s">
        <v>994</v>
      </c>
    </row>
    <row r="99" spans="1:1">
      <c r="A99" s="83"/>
    </row>
    <row r="100" spans="1:1" ht="36">
      <c r="A100" s="88" t="s">
        <v>995</v>
      </c>
    </row>
    <row r="101" spans="1:1">
      <c r="A101" s="89"/>
    </row>
    <row r="102" spans="1:1" ht="36">
      <c r="A102" s="88" t="s">
        <v>996</v>
      </c>
    </row>
    <row r="103" spans="1:1">
      <c r="A103" s="84"/>
    </row>
    <row r="104" spans="1:1" ht="24">
      <c r="A104" s="84" t="s">
        <v>997</v>
      </c>
    </row>
    <row r="105" spans="1:1" ht="24">
      <c r="A105" s="84" t="s">
        <v>998</v>
      </c>
    </row>
    <row r="106" spans="1:1" ht="36">
      <c r="A106" s="84" t="s">
        <v>999</v>
      </c>
    </row>
    <row r="107" spans="1:1">
      <c r="A107" s="84" t="s">
        <v>1000</v>
      </c>
    </row>
    <row r="108" spans="1:1" ht="24">
      <c r="A108" s="84" t="s">
        <v>1001</v>
      </c>
    </row>
    <row r="109" spans="1:1" ht="24">
      <c r="A109" s="84" t="s">
        <v>1002</v>
      </c>
    </row>
    <row r="110" spans="1:1" ht="36">
      <c r="A110" s="84" t="s">
        <v>1003</v>
      </c>
    </row>
    <row r="111" spans="1:1" ht="24">
      <c r="A111" s="84" t="s">
        <v>1004</v>
      </c>
    </row>
    <row r="112" spans="1:1" ht="60">
      <c r="A112" s="84" t="s">
        <v>1005</v>
      </c>
    </row>
    <row r="113" spans="1:1" ht="36">
      <c r="A113" s="84" t="s">
        <v>1006</v>
      </c>
    </row>
    <row r="114" spans="1:1" ht="24">
      <c r="A114" s="84" t="s">
        <v>1007</v>
      </c>
    </row>
    <row r="115" spans="1:1" ht="24">
      <c r="A115" s="84" t="s">
        <v>1008</v>
      </c>
    </row>
    <row r="116" spans="1:1" ht="36">
      <c r="A116" s="84" t="s">
        <v>1009</v>
      </c>
    </row>
    <row r="117" spans="1:1" ht="60">
      <c r="A117" s="84" t="s">
        <v>1010</v>
      </c>
    </row>
    <row r="118" spans="1:1" ht="24">
      <c r="A118" s="84" t="s">
        <v>1011</v>
      </c>
    </row>
    <row r="119" spans="1:1" ht="24">
      <c r="A119" s="84" t="s">
        <v>1012</v>
      </c>
    </row>
    <row r="120" spans="1:1" ht="24">
      <c r="A120" s="84" t="s">
        <v>1013</v>
      </c>
    </row>
    <row r="121" spans="1:1">
      <c r="A121" s="84" t="s">
        <v>1014</v>
      </c>
    </row>
    <row r="122" spans="1:1" ht="36">
      <c r="A122" s="84" t="s">
        <v>1015</v>
      </c>
    </row>
    <row r="123" spans="1:1" ht="48">
      <c r="A123" s="84" t="s">
        <v>1016</v>
      </c>
    </row>
    <row r="124" spans="1:1" ht="24">
      <c r="A124" s="84" t="s">
        <v>1017</v>
      </c>
    </row>
    <row r="125" spans="1:1" ht="24">
      <c r="A125" s="84" t="s">
        <v>1018</v>
      </c>
    </row>
    <row r="126" spans="1:1" ht="36">
      <c r="A126" s="84" t="s">
        <v>1019</v>
      </c>
    </row>
    <row r="127" spans="1:1">
      <c r="A127" s="84"/>
    </row>
    <row r="128" spans="1:1" ht="24">
      <c r="A128" s="84" t="s">
        <v>1020</v>
      </c>
    </row>
    <row r="129" spans="1:1" ht="24">
      <c r="A129" s="84" t="s">
        <v>1021</v>
      </c>
    </row>
    <row r="130" spans="1:1">
      <c r="A130" s="84" t="s">
        <v>1022</v>
      </c>
    </row>
    <row r="131" spans="1:1" ht="24">
      <c r="A131" s="84" t="s">
        <v>1023</v>
      </c>
    </row>
    <row r="132" spans="1:1">
      <c r="A132" s="84"/>
    </row>
    <row r="133" spans="1:1" ht="24">
      <c r="A133" s="84" t="s">
        <v>1024</v>
      </c>
    </row>
    <row r="134" spans="1:1">
      <c r="A134" s="83"/>
    </row>
    <row r="135" spans="1:1" ht="24">
      <c r="A135" s="84" t="s">
        <v>1025</v>
      </c>
    </row>
    <row r="136" spans="1:1" ht="24">
      <c r="A136" s="84" t="s">
        <v>1026</v>
      </c>
    </row>
    <row r="137" spans="1:1" ht="36">
      <c r="A137" s="84" t="s">
        <v>1027</v>
      </c>
    </row>
    <row r="138" spans="1:1" ht="24">
      <c r="A138" s="84" t="s">
        <v>1028</v>
      </c>
    </row>
    <row r="139" spans="1:1" ht="24">
      <c r="A139" s="84" t="s">
        <v>1029</v>
      </c>
    </row>
    <row r="140" spans="1:1" ht="24">
      <c r="A140" s="84" t="s">
        <v>1030</v>
      </c>
    </row>
    <row r="141" spans="1:1" ht="24">
      <c r="A141" s="84" t="s">
        <v>1031</v>
      </c>
    </row>
    <row r="142" spans="1:1">
      <c r="A142" s="84" t="s">
        <v>1032</v>
      </c>
    </row>
    <row r="143" spans="1:1" ht="24">
      <c r="A143" s="84" t="s">
        <v>1033</v>
      </c>
    </row>
    <row r="144" spans="1:1" ht="36">
      <c r="A144" s="84" t="s">
        <v>1034</v>
      </c>
    </row>
    <row r="145" spans="1:1">
      <c r="A145" s="90"/>
    </row>
    <row r="146" spans="1:1">
      <c r="A146" s="90"/>
    </row>
    <row r="147" spans="1:1" ht="14.25">
      <c r="A147" s="91" t="s">
        <v>409</v>
      </c>
    </row>
    <row r="148" spans="1:1">
      <c r="A148" s="90"/>
    </row>
    <row r="149" spans="1:1" ht="36">
      <c r="A149" s="84" t="s">
        <v>1035</v>
      </c>
    </row>
    <row r="150" spans="1:1">
      <c r="A150" s="84"/>
    </row>
    <row r="151" spans="1:1" ht="24">
      <c r="A151" s="84" t="s">
        <v>1036</v>
      </c>
    </row>
    <row r="152" spans="1:1">
      <c r="A152" s="83"/>
    </row>
    <row r="153" spans="1:1" ht="36">
      <c r="A153" s="84" t="s">
        <v>1037</v>
      </c>
    </row>
    <row r="154" spans="1:1">
      <c r="A154" s="83"/>
    </row>
    <row r="155" spans="1:1" ht="24">
      <c r="A155" s="84" t="s">
        <v>1038</v>
      </c>
    </row>
    <row r="156" spans="1:1">
      <c r="A156" s="83"/>
    </row>
    <row r="157" spans="1:1">
      <c r="A157" s="84" t="s">
        <v>1039</v>
      </c>
    </row>
    <row r="158" spans="1:1">
      <c r="A158" s="83"/>
    </row>
    <row r="159" spans="1:1" ht="36">
      <c r="A159" s="84" t="s">
        <v>1040</v>
      </c>
    </row>
    <row r="160" spans="1:1">
      <c r="A160" s="83"/>
    </row>
    <row r="161" spans="1:1" ht="24">
      <c r="A161" s="84" t="s">
        <v>1041</v>
      </c>
    </row>
    <row r="162" spans="1:1">
      <c r="A162" s="83"/>
    </row>
    <row r="163" spans="1:1" ht="24">
      <c r="A163" s="84" t="s">
        <v>1042</v>
      </c>
    </row>
    <row r="164" spans="1:1">
      <c r="A164" s="83"/>
    </row>
    <row r="165" spans="1:1" ht="48">
      <c r="A165" s="84" t="s">
        <v>1043</v>
      </c>
    </row>
    <row r="166" spans="1:1">
      <c r="A166" s="83"/>
    </row>
    <row r="167" spans="1:1">
      <c r="A167" s="84" t="s">
        <v>309</v>
      </c>
    </row>
    <row r="168" spans="1:1">
      <c r="A168" s="84"/>
    </row>
    <row r="169" spans="1:1">
      <c r="A169" s="40"/>
    </row>
    <row r="170" spans="1:1">
      <c r="A170" s="83" t="s">
        <v>1044</v>
      </c>
    </row>
    <row r="171" spans="1:1">
      <c r="A171" s="83" t="s">
        <v>1045</v>
      </c>
    </row>
    <row r="172" spans="1:1">
      <c r="A172" s="83" t="s">
        <v>1046</v>
      </c>
    </row>
    <row r="173" spans="1:1">
      <c r="A173" s="83" t="s">
        <v>1047</v>
      </c>
    </row>
    <row r="174" spans="1:1">
      <c r="A174" s="83" t="s">
        <v>1048</v>
      </c>
    </row>
    <row r="175" spans="1:1">
      <c r="A175" s="83" t="s">
        <v>1049</v>
      </c>
    </row>
    <row r="176" spans="1:1">
      <c r="A176" s="83" t="s">
        <v>1050</v>
      </c>
    </row>
    <row r="177" spans="1:1">
      <c r="A177" s="83" t="s">
        <v>1051</v>
      </c>
    </row>
    <row r="178" spans="1:1">
      <c r="A178" s="83" t="s">
        <v>1052</v>
      </c>
    </row>
    <row r="179" spans="1:1">
      <c r="A179" s="40"/>
    </row>
    <row r="180" spans="1:1">
      <c r="A180" s="83"/>
    </row>
    <row r="181" spans="1:1" ht="24">
      <c r="A181" s="84" t="s">
        <v>1053</v>
      </c>
    </row>
    <row r="182" spans="1:1">
      <c r="A182" s="83"/>
    </row>
    <row r="183" spans="1:1" ht="24">
      <c r="A183" s="84" t="s">
        <v>1054</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9"/>
  <sheetViews>
    <sheetView showGridLines="0" showRowColHeaders="0" showRuler="0" view="pageLayout" zoomScale="85" zoomScaleNormal="100" zoomScalePageLayoutView="85" workbookViewId="0">
      <selection activeCell="B100" sqref="B100:F100"/>
    </sheetView>
  </sheetViews>
  <sheetFormatPr defaultColWidth="0" defaultRowHeight="12.75" zeroHeight="1"/>
  <cols>
    <col min="1" max="1" width="4.42578125" style="379" customWidth="1"/>
    <col min="2" max="2" width="27.85546875" style="378" customWidth="1"/>
    <col min="3" max="3" width="14.140625" style="378" customWidth="1"/>
    <col min="4" max="4" width="14.7109375" style="378" customWidth="1"/>
    <col min="5" max="6" width="15.42578125" style="378" customWidth="1"/>
    <col min="7" max="7" width="0.7109375" style="378" customWidth="1"/>
    <col min="8" max="16384" width="0" style="378" hidden="1"/>
  </cols>
  <sheetData>
    <row r="1" spans="1:6" ht="18">
      <c r="A1" s="439" t="s">
        <v>168</v>
      </c>
      <c r="B1" s="439"/>
      <c r="C1" s="439"/>
      <c r="D1" s="439"/>
      <c r="E1" s="439"/>
      <c r="F1" s="439"/>
    </row>
    <row r="2" spans="1:6"/>
    <row r="3" spans="1:6" ht="14.25" customHeight="1">
      <c r="A3" s="375" t="s">
        <v>81</v>
      </c>
      <c r="B3" s="485" t="s">
        <v>1191</v>
      </c>
      <c r="C3" s="477"/>
      <c r="D3" s="477"/>
      <c r="E3" s="477"/>
      <c r="F3" s="477"/>
    </row>
    <row r="4" spans="1:6" ht="26.25" customHeight="1">
      <c r="A4" s="375"/>
      <c r="B4" s="477" t="s">
        <v>1190</v>
      </c>
      <c r="C4" s="477"/>
      <c r="D4" s="477"/>
      <c r="E4" s="477"/>
      <c r="F4" s="477"/>
    </row>
    <row r="5" spans="1:6" ht="28.5" customHeight="1">
      <c r="A5" s="375"/>
      <c r="B5" s="489" t="s">
        <v>1189</v>
      </c>
      <c r="C5" s="489"/>
      <c r="D5" s="489"/>
      <c r="E5" s="489"/>
      <c r="F5" s="489"/>
    </row>
    <row r="6" spans="1:6">
      <c r="A6" s="375"/>
      <c r="B6" s="490"/>
      <c r="C6" s="486" t="s">
        <v>169</v>
      </c>
      <c r="D6" s="486"/>
      <c r="E6" s="486" t="s">
        <v>170</v>
      </c>
      <c r="F6" s="486"/>
    </row>
    <row r="7" spans="1:6">
      <c r="A7" s="375"/>
      <c r="B7" s="491"/>
      <c r="C7" s="380" t="s">
        <v>171</v>
      </c>
      <c r="D7" s="381" t="s">
        <v>172</v>
      </c>
      <c r="E7" s="380" t="s">
        <v>171</v>
      </c>
      <c r="F7" s="381" t="s">
        <v>172</v>
      </c>
    </row>
    <row r="8" spans="1:6">
      <c r="A8" s="375"/>
      <c r="B8" s="382" t="s">
        <v>173</v>
      </c>
      <c r="C8" s="383"/>
      <c r="D8" s="383"/>
      <c r="E8" s="383"/>
      <c r="F8" s="384"/>
    </row>
    <row r="9" spans="1:6" ht="25.5">
      <c r="A9" s="375"/>
      <c r="B9" s="385" t="s">
        <v>174</v>
      </c>
      <c r="C9" s="372">
        <v>4003</v>
      </c>
      <c r="D9" s="267">
        <v>3471</v>
      </c>
      <c r="E9" s="267">
        <v>38</v>
      </c>
      <c r="F9" s="267">
        <v>17</v>
      </c>
    </row>
    <row r="10" spans="1:6">
      <c r="A10" s="375"/>
      <c r="B10" s="386" t="s">
        <v>175</v>
      </c>
      <c r="C10" s="267">
        <v>337</v>
      </c>
      <c r="D10" s="267">
        <v>301</v>
      </c>
      <c r="E10" s="267">
        <v>8</v>
      </c>
      <c r="F10" s="267">
        <v>3</v>
      </c>
    </row>
    <row r="11" spans="1:6">
      <c r="A11" s="375"/>
      <c r="B11" s="386" t="s">
        <v>176</v>
      </c>
      <c r="C11" s="267">
        <v>12789</v>
      </c>
      <c r="D11" s="267">
        <v>11193</v>
      </c>
      <c r="E11" s="267">
        <v>547</v>
      </c>
      <c r="F11" s="267">
        <v>294</v>
      </c>
    </row>
    <row r="12" spans="1:6">
      <c r="A12" s="375"/>
      <c r="B12" s="387" t="s">
        <v>177</v>
      </c>
      <c r="C12" s="388">
        <f>SUM(C9:C11)</f>
        <v>17129</v>
      </c>
      <c r="D12" s="388">
        <f>SUM(D9:D11)</f>
        <v>14965</v>
      </c>
      <c r="E12" s="388">
        <f>SUM(E9:E11)</f>
        <v>593</v>
      </c>
      <c r="F12" s="388">
        <f>SUM(F9:F11)</f>
        <v>314</v>
      </c>
    </row>
    <row r="13" spans="1:6" ht="25.5">
      <c r="A13" s="375"/>
      <c r="B13" s="385" t="s">
        <v>291</v>
      </c>
      <c r="C13" s="267">
        <v>10</v>
      </c>
      <c r="D13" s="267">
        <v>3</v>
      </c>
      <c r="E13" s="267">
        <v>429</v>
      </c>
      <c r="F13" s="267">
        <v>240</v>
      </c>
    </row>
    <row r="14" spans="1:6">
      <c r="A14" s="375"/>
      <c r="B14" s="387" t="s">
        <v>292</v>
      </c>
      <c r="C14" s="388">
        <f>SUM(C12:C13)</f>
        <v>17139</v>
      </c>
      <c r="D14" s="388">
        <f>SUM(D12:D13)</f>
        <v>14968</v>
      </c>
      <c r="E14" s="388">
        <f>SUM(E12:E13)</f>
        <v>1022</v>
      </c>
      <c r="F14" s="388">
        <f>SUM(F12:F13)</f>
        <v>554</v>
      </c>
    </row>
    <row r="15" spans="1:6">
      <c r="A15" s="375"/>
      <c r="B15" s="382" t="s">
        <v>536</v>
      </c>
      <c r="C15" s="389"/>
      <c r="D15" s="389"/>
      <c r="E15" s="389"/>
      <c r="F15" s="390"/>
    </row>
    <row r="16" spans="1:6">
      <c r="A16" s="375"/>
      <c r="B16" s="391" t="s">
        <v>537</v>
      </c>
      <c r="C16" s="268">
        <v>1633</v>
      </c>
      <c r="D16" s="268">
        <v>1441</v>
      </c>
      <c r="E16" s="268">
        <v>738</v>
      </c>
      <c r="F16" s="268">
        <v>614</v>
      </c>
    </row>
    <row r="17" spans="1:6">
      <c r="A17" s="375"/>
      <c r="B17" s="391" t="s">
        <v>176</v>
      </c>
      <c r="C17" s="268">
        <v>4345</v>
      </c>
      <c r="D17" s="268">
        <v>3683</v>
      </c>
      <c r="E17" s="268">
        <v>3273</v>
      </c>
      <c r="F17" s="268">
        <v>2257</v>
      </c>
    </row>
    <row r="18" spans="1:6" ht="25.5">
      <c r="A18" s="375"/>
      <c r="B18" s="392" t="s">
        <v>538</v>
      </c>
      <c r="C18" s="268">
        <v>32</v>
      </c>
      <c r="D18" s="268">
        <v>33</v>
      </c>
      <c r="E18" s="268">
        <v>503</v>
      </c>
      <c r="F18" s="268">
        <v>444</v>
      </c>
    </row>
    <row r="19" spans="1:6">
      <c r="A19" s="375"/>
      <c r="B19" s="387" t="s">
        <v>539</v>
      </c>
      <c r="C19" s="393">
        <f>SUM(C16:C18)</f>
        <v>6010</v>
      </c>
      <c r="D19" s="393">
        <f>SUM(D16:D18)</f>
        <v>5157</v>
      </c>
      <c r="E19" s="393">
        <f>SUM(E16:E18)</f>
        <v>4514</v>
      </c>
      <c r="F19" s="393">
        <f>SUM(F16:F18)</f>
        <v>3315</v>
      </c>
    </row>
    <row r="20" spans="1:6">
      <c r="A20" s="375"/>
      <c r="B20" s="387" t="s">
        <v>1188</v>
      </c>
      <c r="C20" s="394">
        <f>SUM(C14, C19)</f>
        <v>23149</v>
      </c>
      <c r="D20" s="394">
        <f>SUM(D14, D19)</f>
        <v>20125</v>
      </c>
      <c r="E20" s="394">
        <f>SUM(E14, E19)</f>
        <v>5536</v>
      </c>
      <c r="F20" s="394">
        <f>SUM(F14, F19)</f>
        <v>3869</v>
      </c>
    </row>
    <row r="21" spans="1:6">
      <c r="A21" s="375"/>
      <c r="B21" s="395"/>
      <c r="C21" s="396"/>
      <c r="D21" s="397"/>
      <c r="E21" s="397"/>
      <c r="F21" s="397"/>
    </row>
    <row r="22" spans="1:6">
      <c r="A22" s="375"/>
      <c r="B22" s="398" t="s">
        <v>540</v>
      </c>
      <c r="C22" s="399">
        <f>SUM(C14:F14)</f>
        <v>33683</v>
      </c>
      <c r="D22" s="398"/>
      <c r="E22" s="398"/>
      <c r="F22" s="400"/>
    </row>
    <row r="23" spans="1:6">
      <c r="A23" s="375"/>
      <c r="B23" s="401" t="s">
        <v>385</v>
      </c>
      <c r="C23" s="434">
        <f>SUM(C19:F19)</f>
        <v>18996</v>
      </c>
      <c r="D23" s="401"/>
      <c r="E23" s="401"/>
      <c r="F23" s="402"/>
    </row>
    <row r="24" spans="1:6">
      <c r="A24" s="375"/>
      <c r="B24" s="403" t="s">
        <v>541</v>
      </c>
      <c r="C24" s="404">
        <f>SUM(C22:C23)</f>
        <v>52679</v>
      </c>
      <c r="D24" s="403"/>
      <c r="E24" s="403"/>
      <c r="F24" s="405"/>
    </row>
    <row r="25" spans="1:6" s="398" customFormat="1" ht="22.5" customHeight="1">
      <c r="A25" s="406" t="s">
        <v>82</v>
      </c>
      <c r="B25" s="487" t="s">
        <v>1187</v>
      </c>
      <c r="C25" s="488"/>
      <c r="D25" s="488"/>
      <c r="E25" s="488"/>
      <c r="F25" s="488"/>
    </row>
    <row r="26" spans="1:6" ht="27.75" customHeight="1">
      <c r="A26" s="375"/>
      <c r="B26" s="477" t="s">
        <v>1186</v>
      </c>
      <c r="C26" s="477"/>
      <c r="D26" s="477"/>
      <c r="E26" s="477"/>
      <c r="F26" s="477"/>
    </row>
    <row r="27" spans="1:6" ht="15" customHeight="1">
      <c r="A27" s="375"/>
      <c r="B27" s="477" t="s">
        <v>1185</v>
      </c>
      <c r="C27" s="477"/>
      <c r="D27" s="477"/>
      <c r="E27" s="477"/>
      <c r="F27" s="477"/>
    </row>
    <row r="28" spans="1:6" ht="15.75" customHeight="1">
      <c r="A28" s="375"/>
      <c r="B28" s="477" t="s">
        <v>1184</v>
      </c>
      <c r="C28" s="477"/>
      <c r="D28" s="477"/>
      <c r="E28" s="477"/>
      <c r="F28" s="477"/>
    </row>
    <row r="29" spans="1:6" ht="42" customHeight="1">
      <c r="A29" s="375"/>
      <c r="B29" s="477" t="s">
        <v>1183</v>
      </c>
      <c r="C29" s="477"/>
      <c r="D29" s="477"/>
      <c r="E29" s="477"/>
      <c r="F29" s="477"/>
    </row>
    <row r="30" spans="1:6" ht="60">
      <c r="A30" s="375"/>
      <c r="B30" s="467"/>
      <c r="C30" s="467"/>
      <c r="D30" s="407" t="s">
        <v>542</v>
      </c>
      <c r="E30" s="408" t="s">
        <v>1182</v>
      </c>
      <c r="F30" s="408" t="s">
        <v>1181</v>
      </c>
    </row>
    <row r="31" spans="1:6">
      <c r="A31" s="375"/>
      <c r="B31" s="468" t="s">
        <v>543</v>
      </c>
      <c r="C31" s="468"/>
      <c r="D31" s="269">
        <v>914</v>
      </c>
      <c r="E31" s="269">
        <v>4303</v>
      </c>
      <c r="F31" s="269">
        <v>4442</v>
      </c>
    </row>
    <row r="32" spans="1:6">
      <c r="A32" s="375"/>
      <c r="B32" s="474" t="s">
        <v>636</v>
      </c>
      <c r="C32" s="475"/>
      <c r="D32" s="269">
        <v>1122</v>
      </c>
      <c r="E32" s="269">
        <v>4599</v>
      </c>
      <c r="F32" s="269">
        <v>4637</v>
      </c>
    </row>
    <row r="33" spans="1:6">
      <c r="A33" s="375"/>
      <c r="B33" s="473" t="s">
        <v>0</v>
      </c>
      <c r="C33" s="473"/>
      <c r="D33" s="269">
        <v>499</v>
      </c>
      <c r="E33" s="269">
        <v>2120</v>
      </c>
      <c r="F33" s="269">
        <v>2138</v>
      </c>
    </row>
    <row r="34" spans="1:6">
      <c r="A34" s="375"/>
      <c r="B34" s="476" t="s">
        <v>72</v>
      </c>
      <c r="C34" s="475"/>
      <c r="D34" s="269">
        <v>2890</v>
      </c>
      <c r="E34" s="269">
        <v>13842</v>
      </c>
      <c r="F34" s="269">
        <v>14088</v>
      </c>
    </row>
    <row r="35" spans="1:6" ht="15" customHeight="1">
      <c r="A35" s="375"/>
      <c r="B35" s="473" t="s">
        <v>1</v>
      </c>
      <c r="C35" s="473"/>
      <c r="D35" s="269">
        <v>1</v>
      </c>
      <c r="E35" s="269">
        <v>9</v>
      </c>
      <c r="F35" s="269">
        <v>9</v>
      </c>
    </row>
    <row r="36" spans="1:6">
      <c r="A36" s="375"/>
      <c r="B36" s="473" t="s">
        <v>2</v>
      </c>
      <c r="C36" s="473"/>
      <c r="D36" s="269">
        <v>1727</v>
      </c>
      <c r="E36" s="269">
        <v>6646</v>
      </c>
      <c r="F36" s="269">
        <v>6703</v>
      </c>
    </row>
    <row r="37" spans="1:6" ht="26.25" customHeight="1">
      <c r="A37" s="375"/>
      <c r="B37" s="483" t="s">
        <v>3</v>
      </c>
      <c r="C37" s="484"/>
      <c r="D37" s="269">
        <v>2</v>
      </c>
      <c r="E37" s="269">
        <v>13</v>
      </c>
      <c r="F37" s="269">
        <v>13</v>
      </c>
    </row>
    <row r="38" spans="1:6">
      <c r="A38" s="375"/>
      <c r="B38" s="473" t="s">
        <v>4</v>
      </c>
      <c r="C38" s="473"/>
      <c r="D38" s="269">
        <v>264</v>
      </c>
      <c r="E38" s="269">
        <v>1163</v>
      </c>
      <c r="F38" s="269">
        <v>1191</v>
      </c>
    </row>
    <row r="39" spans="1:6">
      <c r="A39" s="375"/>
      <c r="B39" s="473" t="s">
        <v>5</v>
      </c>
      <c r="C39" s="473"/>
      <c r="D39" s="269">
        <v>110</v>
      </c>
      <c r="E39" s="269">
        <v>306</v>
      </c>
      <c r="F39" s="269">
        <v>462</v>
      </c>
    </row>
    <row r="40" spans="1:6">
      <c r="A40" s="375"/>
      <c r="B40" s="466" t="s">
        <v>73</v>
      </c>
      <c r="C40" s="466"/>
      <c r="D40" s="409">
        <f>SUM(D31:D39)</f>
        <v>7529</v>
      </c>
      <c r="E40" s="409">
        <f>SUM(E31:E39)</f>
        <v>33001</v>
      </c>
      <c r="F40" s="409">
        <f>SUM(F31:F39)</f>
        <v>33683</v>
      </c>
    </row>
    <row r="41" spans="1:6"/>
    <row r="42" spans="1:6" ht="15.75">
      <c r="B42" s="410" t="s">
        <v>74</v>
      </c>
    </row>
    <row r="43" spans="1:6">
      <c r="A43" s="375" t="s">
        <v>83</v>
      </c>
      <c r="B43" s="376" t="s">
        <v>1180</v>
      </c>
      <c r="F43" s="411"/>
    </row>
    <row r="44" spans="1:6">
      <c r="A44" s="375"/>
      <c r="B44" s="433" t="s">
        <v>75</v>
      </c>
      <c r="C44" s="270">
        <v>0</v>
      </c>
      <c r="F44" s="411"/>
    </row>
    <row r="45" spans="1:6">
      <c r="A45" s="375"/>
      <c r="B45" s="433" t="s">
        <v>76</v>
      </c>
      <c r="C45" s="270">
        <v>0</v>
      </c>
      <c r="F45" s="411"/>
    </row>
    <row r="46" spans="1:6">
      <c r="A46" s="375"/>
      <c r="B46" s="433" t="s">
        <v>77</v>
      </c>
      <c r="C46" s="270">
        <v>8444</v>
      </c>
      <c r="F46" s="411"/>
    </row>
    <row r="47" spans="1:6">
      <c r="A47" s="375"/>
      <c r="B47" s="433" t="s">
        <v>481</v>
      </c>
      <c r="C47" s="270">
        <v>0</v>
      </c>
      <c r="F47" s="411"/>
    </row>
    <row r="48" spans="1:6">
      <c r="A48" s="375"/>
      <c r="B48" s="433" t="s">
        <v>78</v>
      </c>
      <c r="C48" s="270">
        <v>4355</v>
      </c>
      <c r="F48" s="411"/>
    </row>
    <row r="49" spans="1:256">
      <c r="A49" s="375"/>
      <c r="B49" s="433" t="s">
        <v>79</v>
      </c>
      <c r="C49" s="270">
        <v>12</v>
      </c>
      <c r="F49" s="411"/>
    </row>
    <row r="50" spans="1:256" ht="25.5">
      <c r="A50" s="375"/>
      <c r="B50" s="432" t="s">
        <v>386</v>
      </c>
      <c r="C50" s="270">
        <v>867</v>
      </c>
      <c r="F50" s="411"/>
    </row>
    <row r="51" spans="1:256" ht="24.75" customHeight="1">
      <c r="A51" s="375"/>
      <c r="B51" s="432" t="s">
        <v>387</v>
      </c>
      <c r="C51" s="270">
        <v>312</v>
      </c>
      <c r="F51" s="411"/>
    </row>
    <row r="52" spans="1:256">
      <c r="A52" s="375"/>
      <c r="B52" s="431" t="s">
        <v>388</v>
      </c>
      <c r="C52" s="270">
        <v>0</v>
      </c>
      <c r="F52" s="411"/>
    </row>
    <row r="53" spans="1:256" ht="15">
      <c r="A53" s="374"/>
      <c r="B53" s="412" t="s">
        <v>1140</v>
      </c>
      <c r="C53" s="413"/>
      <c r="D53" s="413"/>
      <c r="E53" s="413"/>
      <c r="F53" s="413"/>
      <c r="G53" s="373"/>
      <c r="H53" s="373"/>
      <c r="I53" s="373"/>
      <c r="J53" s="373"/>
      <c r="K53" s="373"/>
      <c r="L53" s="373"/>
      <c r="M53" s="373"/>
      <c r="N53" s="373"/>
      <c r="O53" s="373"/>
      <c r="P53" s="373"/>
      <c r="Q53" s="373"/>
      <c r="R53" s="373"/>
      <c r="S53" s="373"/>
      <c r="T53" s="373"/>
      <c r="U53" s="373"/>
      <c r="V53" s="373"/>
      <c r="W53" s="373"/>
      <c r="X53" s="373"/>
      <c r="Y53" s="373"/>
      <c r="Z53" s="373"/>
      <c r="AA53" s="373"/>
      <c r="AB53" s="373"/>
      <c r="AC53" s="373"/>
      <c r="AD53" s="373"/>
      <c r="AE53" s="373"/>
      <c r="AF53" s="373"/>
      <c r="AG53" s="373"/>
      <c r="AH53" s="373"/>
      <c r="AI53" s="373"/>
      <c r="AJ53" s="373"/>
      <c r="AK53" s="373"/>
      <c r="AL53" s="373"/>
      <c r="AM53" s="373"/>
      <c r="AN53" s="373"/>
      <c r="AO53" s="373"/>
      <c r="AP53" s="373"/>
      <c r="AQ53" s="373"/>
      <c r="AR53" s="373"/>
      <c r="AS53" s="373"/>
      <c r="AT53" s="373"/>
      <c r="AU53" s="373"/>
      <c r="AV53" s="373"/>
      <c r="AW53" s="373"/>
      <c r="AX53" s="373"/>
      <c r="AY53" s="373"/>
      <c r="AZ53" s="373"/>
      <c r="BA53" s="373"/>
      <c r="BB53" s="373"/>
      <c r="BC53" s="373"/>
      <c r="BD53" s="373"/>
      <c r="BE53" s="373"/>
      <c r="BF53" s="373"/>
      <c r="BG53" s="373"/>
      <c r="BH53" s="373"/>
      <c r="BI53" s="373"/>
      <c r="BJ53" s="373"/>
      <c r="BK53" s="373"/>
      <c r="BL53" s="373"/>
      <c r="BM53" s="373"/>
      <c r="BN53" s="373"/>
      <c r="BO53" s="373"/>
      <c r="BP53" s="373"/>
      <c r="BQ53" s="373"/>
      <c r="BR53" s="373"/>
      <c r="BS53" s="373"/>
      <c r="BT53" s="373"/>
      <c r="BU53" s="373"/>
      <c r="BV53" s="373"/>
      <c r="BW53" s="373"/>
      <c r="BX53" s="373"/>
      <c r="BY53" s="373"/>
      <c r="BZ53" s="373"/>
      <c r="CA53" s="373"/>
      <c r="CB53" s="373"/>
      <c r="CC53" s="373"/>
      <c r="CD53" s="373"/>
      <c r="CE53" s="373"/>
      <c r="CF53" s="373"/>
      <c r="CG53" s="373"/>
      <c r="CH53" s="373"/>
      <c r="CI53" s="373"/>
      <c r="CJ53" s="373"/>
      <c r="CK53" s="373"/>
      <c r="CL53" s="373"/>
      <c r="CM53" s="373"/>
      <c r="CN53" s="373"/>
      <c r="CO53" s="373"/>
      <c r="CP53" s="373"/>
      <c r="CQ53" s="373"/>
      <c r="CR53" s="373"/>
      <c r="CS53" s="373"/>
      <c r="CT53" s="373"/>
      <c r="CU53" s="373"/>
      <c r="CV53" s="373"/>
      <c r="CW53" s="373"/>
      <c r="CX53" s="373"/>
      <c r="CY53" s="373"/>
      <c r="CZ53" s="373"/>
      <c r="DA53" s="373"/>
      <c r="DB53" s="373"/>
      <c r="DC53" s="373"/>
      <c r="DD53" s="373"/>
      <c r="DE53" s="373"/>
      <c r="DF53" s="373"/>
      <c r="DG53" s="373"/>
      <c r="DH53" s="373"/>
      <c r="DI53" s="373"/>
      <c r="DJ53" s="373"/>
      <c r="DK53" s="373"/>
      <c r="DL53" s="373"/>
      <c r="DM53" s="373"/>
      <c r="DN53" s="373"/>
      <c r="DO53" s="373"/>
      <c r="DP53" s="373"/>
      <c r="DQ53" s="373"/>
      <c r="DR53" s="373"/>
      <c r="DS53" s="373"/>
      <c r="DT53" s="373"/>
      <c r="DU53" s="373"/>
      <c r="DV53" s="373"/>
      <c r="DW53" s="373"/>
      <c r="DX53" s="373"/>
      <c r="DY53" s="373"/>
      <c r="DZ53" s="373"/>
      <c r="EA53" s="373"/>
      <c r="EB53" s="373"/>
      <c r="EC53" s="373"/>
      <c r="ED53" s="373"/>
      <c r="EE53" s="373"/>
      <c r="EF53" s="373"/>
      <c r="EG53" s="373"/>
      <c r="EH53" s="373"/>
      <c r="EI53" s="373"/>
      <c r="EJ53" s="373"/>
      <c r="EK53" s="373"/>
      <c r="EL53" s="373"/>
      <c r="EM53" s="373"/>
      <c r="EN53" s="373"/>
      <c r="EO53" s="373"/>
      <c r="EP53" s="373"/>
      <c r="EQ53" s="373"/>
      <c r="ER53" s="373"/>
      <c r="ES53" s="373"/>
      <c r="ET53" s="373"/>
      <c r="EU53" s="373"/>
      <c r="EV53" s="373"/>
      <c r="EW53" s="373"/>
      <c r="EX53" s="373"/>
      <c r="EY53" s="373"/>
      <c r="EZ53" s="373"/>
      <c r="FA53" s="373"/>
      <c r="FB53" s="373"/>
      <c r="FC53" s="373"/>
      <c r="FD53" s="373"/>
      <c r="FE53" s="373"/>
      <c r="FF53" s="373"/>
      <c r="FG53" s="373"/>
      <c r="FH53" s="373"/>
      <c r="FI53" s="373"/>
      <c r="FJ53" s="373"/>
      <c r="FK53" s="373"/>
      <c r="FL53" s="373"/>
      <c r="FM53" s="373"/>
      <c r="FN53" s="373"/>
      <c r="FO53" s="373"/>
      <c r="FP53" s="373"/>
      <c r="FQ53" s="373"/>
      <c r="FR53" s="373"/>
      <c r="FS53" s="373"/>
      <c r="FT53" s="373"/>
      <c r="FU53" s="373"/>
      <c r="FV53" s="373"/>
      <c r="FW53" s="373"/>
      <c r="FX53" s="373"/>
      <c r="FY53" s="373"/>
      <c r="FZ53" s="373"/>
      <c r="GA53" s="373"/>
      <c r="GB53" s="373"/>
      <c r="GC53" s="373"/>
      <c r="GD53" s="373"/>
      <c r="GE53" s="373"/>
      <c r="GF53" s="373"/>
      <c r="GG53" s="373"/>
      <c r="GH53" s="373"/>
      <c r="GI53" s="373"/>
      <c r="GJ53" s="373"/>
      <c r="GK53" s="373"/>
      <c r="GL53" s="373"/>
      <c r="GM53" s="373"/>
      <c r="GN53" s="373"/>
      <c r="GO53" s="373"/>
      <c r="GP53" s="373"/>
      <c r="GQ53" s="373"/>
      <c r="GR53" s="373"/>
      <c r="GS53" s="373"/>
      <c r="GT53" s="373"/>
      <c r="GU53" s="373"/>
      <c r="GV53" s="373"/>
      <c r="GW53" s="373"/>
      <c r="GX53" s="373"/>
      <c r="GY53" s="373"/>
      <c r="GZ53" s="373"/>
      <c r="HA53" s="373"/>
      <c r="HB53" s="373"/>
      <c r="HC53" s="373"/>
      <c r="HD53" s="373"/>
      <c r="HE53" s="373"/>
      <c r="HF53" s="373"/>
      <c r="HG53" s="373"/>
      <c r="HH53" s="373"/>
      <c r="HI53" s="373"/>
      <c r="HJ53" s="373"/>
      <c r="HK53" s="373"/>
      <c r="HL53" s="373"/>
      <c r="HM53" s="373"/>
      <c r="HN53" s="373"/>
      <c r="HO53" s="373"/>
      <c r="HP53" s="373"/>
      <c r="HQ53" s="373"/>
      <c r="HR53" s="373"/>
      <c r="HS53" s="373"/>
      <c r="HT53" s="373"/>
      <c r="HU53" s="373"/>
      <c r="HV53" s="373"/>
      <c r="HW53" s="373"/>
      <c r="HX53" s="373"/>
      <c r="HY53" s="373"/>
      <c r="HZ53" s="373"/>
      <c r="IA53" s="373"/>
      <c r="IB53" s="373"/>
      <c r="IC53" s="373"/>
      <c r="ID53" s="373"/>
      <c r="IE53" s="373"/>
      <c r="IF53" s="373"/>
      <c r="IG53" s="373"/>
      <c r="IH53" s="373"/>
      <c r="II53" s="373"/>
      <c r="IJ53" s="373"/>
      <c r="IK53" s="373"/>
      <c r="IL53" s="373"/>
      <c r="IM53" s="373"/>
      <c r="IN53" s="373"/>
      <c r="IO53" s="373"/>
      <c r="IP53" s="373"/>
      <c r="IQ53" s="373"/>
      <c r="IR53" s="373"/>
      <c r="IS53" s="373"/>
      <c r="IT53" s="373"/>
      <c r="IU53" s="373"/>
      <c r="IV53" s="373"/>
    </row>
    <row r="54" spans="1:256" ht="24.75" customHeight="1">
      <c r="A54" s="374"/>
      <c r="B54" s="461" t="s">
        <v>1179</v>
      </c>
      <c r="C54" s="461"/>
      <c r="D54" s="461"/>
      <c r="E54" s="461"/>
      <c r="F54" s="461"/>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c r="AG54" s="373"/>
      <c r="AH54" s="373"/>
      <c r="AI54" s="373"/>
      <c r="AJ54" s="373"/>
      <c r="AK54" s="373"/>
      <c r="AL54" s="373"/>
      <c r="AM54" s="373"/>
      <c r="AN54" s="373"/>
      <c r="AO54" s="373"/>
      <c r="AP54" s="373"/>
      <c r="AQ54" s="373"/>
      <c r="AR54" s="373"/>
      <c r="AS54" s="373"/>
      <c r="AT54" s="373"/>
      <c r="AU54" s="373"/>
      <c r="AV54" s="373"/>
      <c r="AW54" s="373"/>
      <c r="AX54" s="373"/>
      <c r="AY54" s="373"/>
      <c r="AZ54" s="373"/>
      <c r="BA54" s="373"/>
      <c r="BB54" s="373"/>
      <c r="BC54" s="373"/>
      <c r="BD54" s="373"/>
      <c r="BE54" s="373"/>
      <c r="BF54" s="373"/>
      <c r="BG54" s="373"/>
      <c r="BH54" s="373"/>
      <c r="BI54" s="373"/>
      <c r="BJ54" s="373"/>
      <c r="BK54" s="373"/>
      <c r="BL54" s="373"/>
      <c r="BM54" s="373"/>
      <c r="BN54" s="373"/>
      <c r="BO54" s="373"/>
      <c r="BP54" s="373"/>
      <c r="BQ54" s="373"/>
      <c r="BR54" s="373"/>
      <c r="BS54" s="373"/>
      <c r="BT54" s="373"/>
      <c r="BU54" s="373"/>
      <c r="BV54" s="373"/>
      <c r="BW54" s="373"/>
      <c r="BX54" s="373"/>
      <c r="BY54" s="373"/>
      <c r="BZ54" s="373"/>
      <c r="CA54" s="373"/>
      <c r="CB54" s="373"/>
      <c r="CC54" s="373"/>
      <c r="CD54" s="373"/>
      <c r="CE54" s="373"/>
      <c r="CF54" s="373"/>
      <c r="CG54" s="373"/>
      <c r="CH54" s="373"/>
      <c r="CI54" s="373"/>
      <c r="CJ54" s="373"/>
      <c r="CK54" s="373"/>
      <c r="CL54" s="373"/>
      <c r="CM54" s="373"/>
      <c r="CN54" s="373"/>
      <c r="CO54" s="373"/>
      <c r="CP54" s="373"/>
      <c r="CQ54" s="373"/>
      <c r="CR54" s="373"/>
      <c r="CS54" s="373"/>
      <c r="CT54" s="373"/>
      <c r="CU54" s="373"/>
      <c r="CV54" s="373"/>
      <c r="CW54" s="373"/>
      <c r="CX54" s="373"/>
      <c r="CY54" s="373"/>
      <c r="CZ54" s="373"/>
      <c r="DA54" s="373"/>
      <c r="DB54" s="373"/>
      <c r="DC54" s="373"/>
      <c r="DD54" s="373"/>
      <c r="DE54" s="373"/>
      <c r="DF54" s="373"/>
      <c r="DG54" s="373"/>
      <c r="DH54" s="373"/>
      <c r="DI54" s="373"/>
      <c r="DJ54" s="373"/>
      <c r="DK54" s="373"/>
      <c r="DL54" s="373"/>
      <c r="DM54" s="373"/>
      <c r="DN54" s="373"/>
      <c r="DO54" s="373"/>
      <c r="DP54" s="373"/>
      <c r="DQ54" s="373"/>
      <c r="DR54" s="373"/>
      <c r="DS54" s="373"/>
      <c r="DT54" s="373"/>
      <c r="DU54" s="373"/>
      <c r="DV54" s="373"/>
      <c r="DW54" s="373"/>
      <c r="DX54" s="373"/>
      <c r="DY54" s="373"/>
      <c r="DZ54" s="373"/>
      <c r="EA54" s="373"/>
      <c r="EB54" s="373"/>
      <c r="EC54" s="373"/>
      <c r="ED54" s="373"/>
      <c r="EE54" s="373"/>
      <c r="EF54" s="373"/>
      <c r="EG54" s="373"/>
      <c r="EH54" s="373"/>
      <c r="EI54" s="373"/>
      <c r="EJ54" s="373"/>
      <c r="EK54" s="373"/>
      <c r="EL54" s="373"/>
      <c r="EM54" s="373"/>
      <c r="EN54" s="373"/>
      <c r="EO54" s="373"/>
      <c r="EP54" s="373"/>
      <c r="EQ54" s="373"/>
      <c r="ER54" s="373"/>
      <c r="ES54" s="373"/>
      <c r="ET54" s="373"/>
      <c r="EU54" s="373"/>
      <c r="EV54" s="373"/>
      <c r="EW54" s="373"/>
      <c r="EX54" s="373"/>
      <c r="EY54" s="373"/>
      <c r="EZ54" s="373"/>
      <c r="FA54" s="373"/>
      <c r="FB54" s="373"/>
      <c r="FC54" s="373"/>
      <c r="FD54" s="373"/>
      <c r="FE54" s="373"/>
      <c r="FF54" s="373"/>
      <c r="FG54" s="373"/>
      <c r="FH54" s="373"/>
      <c r="FI54" s="373"/>
      <c r="FJ54" s="373"/>
      <c r="FK54" s="373"/>
      <c r="FL54" s="373"/>
      <c r="FM54" s="373"/>
      <c r="FN54" s="373"/>
      <c r="FO54" s="373"/>
      <c r="FP54" s="373"/>
      <c r="FQ54" s="373"/>
      <c r="FR54" s="373"/>
      <c r="FS54" s="373"/>
      <c r="FT54" s="373"/>
      <c r="FU54" s="373"/>
      <c r="FV54" s="373"/>
      <c r="FW54" s="373"/>
      <c r="FX54" s="373"/>
      <c r="FY54" s="373"/>
      <c r="FZ54" s="373"/>
      <c r="GA54" s="373"/>
      <c r="GB54" s="373"/>
      <c r="GC54" s="373"/>
      <c r="GD54" s="373"/>
      <c r="GE54" s="373"/>
      <c r="GF54" s="373"/>
      <c r="GG54" s="373"/>
      <c r="GH54" s="373"/>
      <c r="GI54" s="373"/>
      <c r="GJ54" s="373"/>
      <c r="GK54" s="373"/>
      <c r="GL54" s="373"/>
      <c r="GM54" s="373"/>
      <c r="GN54" s="373"/>
      <c r="GO54" s="373"/>
      <c r="GP54" s="373"/>
      <c r="GQ54" s="373"/>
      <c r="GR54" s="373"/>
      <c r="GS54" s="373"/>
      <c r="GT54" s="373"/>
      <c r="GU54" s="373"/>
      <c r="GV54" s="373"/>
      <c r="GW54" s="373"/>
      <c r="GX54" s="373"/>
      <c r="GY54" s="373"/>
      <c r="GZ54" s="373"/>
      <c r="HA54" s="373"/>
      <c r="HB54" s="373"/>
      <c r="HC54" s="373"/>
      <c r="HD54" s="373"/>
      <c r="HE54" s="373"/>
      <c r="HF54" s="373"/>
      <c r="HG54" s="373"/>
      <c r="HH54" s="373"/>
      <c r="HI54" s="373"/>
      <c r="HJ54" s="373"/>
      <c r="HK54" s="373"/>
      <c r="HL54" s="373"/>
      <c r="HM54" s="373"/>
      <c r="HN54" s="373"/>
      <c r="HO54" s="373"/>
      <c r="HP54" s="373"/>
      <c r="HQ54" s="373"/>
      <c r="HR54" s="373"/>
      <c r="HS54" s="373"/>
      <c r="HT54" s="373"/>
      <c r="HU54" s="373"/>
      <c r="HV54" s="373"/>
      <c r="HW54" s="373"/>
      <c r="HX54" s="373"/>
      <c r="HY54" s="373"/>
      <c r="HZ54" s="373"/>
      <c r="IA54" s="373"/>
      <c r="IB54" s="373"/>
      <c r="IC54" s="373"/>
      <c r="ID54" s="373"/>
      <c r="IE54" s="373"/>
      <c r="IF54" s="373"/>
      <c r="IG54" s="373"/>
      <c r="IH54" s="373"/>
      <c r="II54" s="373"/>
      <c r="IJ54" s="373"/>
      <c r="IK54" s="373"/>
      <c r="IL54" s="373"/>
      <c r="IM54" s="373"/>
      <c r="IN54" s="373"/>
      <c r="IO54" s="373"/>
      <c r="IP54" s="373"/>
      <c r="IQ54" s="373"/>
      <c r="IR54" s="373"/>
      <c r="IS54" s="373"/>
      <c r="IT54" s="373"/>
      <c r="IU54" s="373"/>
      <c r="IV54" s="373"/>
    </row>
    <row r="55" spans="1:256" ht="46.5" customHeight="1">
      <c r="A55" s="374"/>
      <c r="B55" s="461" t="s">
        <v>1178</v>
      </c>
      <c r="C55" s="461"/>
      <c r="D55" s="461"/>
      <c r="E55" s="461"/>
      <c r="F55" s="461"/>
      <c r="G55" s="373"/>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3"/>
      <c r="AL55" s="373"/>
      <c r="AM55" s="373"/>
      <c r="AN55" s="373"/>
      <c r="AO55" s="373"/>
      <c r="AP55" s="373"/>
      <c r="AQ55" s="373"/>
      <c r="AR55" s="373"/>
      <c r="AS55" s="373"/>
      <c r="AT55" s="373"/>
      <c r="AU55" s="373"/>
      <c r="AV55" s="373"/>
      <c r="AW55" s="373"/>
      <c r="AX55" s="373"/>
      <c r="AY55" s="373"/>
      <c r="AZ55" s="373"/>
      <c r="BA55" s="373"/>
      <c r="BB55" s="373"/>
      <c r="BC55" s="373"/>
      <c r="BD55" s="373"/>
      <c r="BE55" s="373"/>
      <c r="BF55" s="373"/>
      <c r="BG55" s="373"/>
      <c r="BH55" s="373"/>
      <c r="BI55" s="373"/>
      <c r="BJ55" s="373"/>
      <c r="BK55" s="373"/>
      <c r="BL55" s="373"/>
      <c r="BM55" s="373"/>
      <c r="BN55" s="373"/>
      <c r="BO55" s="373"/>
      <c r="BP55" s="373"/>
      <c r="BQ55" s="373"/>
      <c r="BR55" s="373"/>
      <c r="BS55" s="373"/>
      <c r="BT55" s="373"/>
      <c r="BU55" s="373"/>
      <c r="BV55" s="373"/>
      <c r="BW55" s="373"/>
      <c r="BX55" s="373"/>
      <c r="BY55" s="373"/>
      <c r="BZ55" s="373"/>
      <c r="CA55" s="373"/>
      <c r="CB55" s="373"/>
      <c r="CC55" s="373"/>
      <c r="CD55" s="373"/>
      <c r="CE55" s="373"/>
      <c r="CF55" s="373"/>
      <c r="CG55" s="373"/>
      <c r="CH55" s="373"/>
      <c r="CI55" s="373"/>
      <c r="CJ55" s="373"/>
      <c r="CK55" s="373"/>
      <c r="CL55" s="373"/>
      <c r="CM55" s="373"/>
      <c r="CN55" s="373"/>
      <c r="CO55" s="373"/>
      <c r="CP55" s="373"/>
      <c r="CQ55" s="373"/>
      <c r="CR55" s="373"/>
      <c r="CS55" s="373"/>
      <c r="CT55" s="373"/>
      <c r="CU55" s="373"/>
      <c r="CV55" s="373"/>
      <c r="CW55" s="373"/>
      <c r="CX55" s="373"/>
      <c r="CY55" s="373"/>
      <c r="CZ55" s="373"/>
      <c r="DA55" s="373"/>
      <c r="DB55" s="373"/>
      <c r="DC55" s="373"/>
      <c r="DD55" s="373"/>
      <c r="DE55" s="373"/>
      <c r="DF55" s="373"/>
      <c r="DG55" s="373"/>
      <c r="DH55" s="373"/>
      <c r="DI55" s="373"/>
      <c r="DJ55" s="373"/>
      <c r="DK55" s="373"/>
      <c r="DL55" s="373"/>
      <c r="DM55" s="373"/>
      <c r="DN55" s="373"/>
      <c r="DO55" s="373"/>
      <c r="DP55" s="373"/>
      <c r="DQ55" s="373"/>
      <c r="DR55" s="373"/>
      <c r="DS55" s="373"/>
      <c r="DT55" s="373"/>
      <c r="DU55" s="373"/>
      <c r="DV55" s="373"/>
      <c r="DW55" s="373"/>
      <c r="DX55" s="373"/>
      <c r="DY55" s="373"/>
      <c r="DZ55" s="373"/>
      <c r="EA55" s="373"/>
      <c r="EB55" s="373"/>
      <c r="EC55" s="373"/>
      <c r="ED55" s="373"/>
      <c r="EE55" s="373"/>
      <c r="EF55" s="373"/>
      <c r="EG55" s="373"/>
      <c r="EH55" s="373"/>
      <c r="EI55" s="373"/>
      <c r="EJ55" s="373"/>
      <c r="EK55" s="373"/>
      <c r="EL55" s="373"/>
      <c r="EM55" s="373"/>
      <c r="EN55" s="373"/>
      <c r="EO55" s="373"/>
      <c r="EP55" s="373"/>
      <c r="EQ55" s="373"/>
      <c r="ER55" s="373"/>
      <c r="ES55" s="373"/>
      <c r="ET55" s="373"/>
      <c r="EU55" s="373"/>
      <c r="EV55" s="373"/>
      <c r="EW55" s="373"/>
      <c r="EX55" s="373"/>
      <c r="EY55" s="373"/>
      <c r="EZ55" s="373"/>
      <c r="FA55" s="373"/>
      <c r="FB55" s="373"/>
      <c r="FC55" s="373"/>
      <c r="FD55" s="373"/>
      <c r="FE55" s="373"/>
      <c r="FF55" s="373"/>
      <c r="FG55" s="373"/>
      <c r="FH55" s="373"/>
      <c r="FI55" s="373"/>
      <c r="FJ55" s="373"/>
      <c r="FK55" s="373"/>
      <c r="FL55" s="373"/>
      <c r="FM55" s="373"/>
      <c r="FN55" s="373"/>
      <c r="FO55" s="373"/>
      <c r="FP55" s="373"/>
      <c r="FQ55" s="373"/>
      <c r="FR55" s="373"/>
      <c r="FS55" s="373"/>
      <c r="FT55" s="373"/>
      <c r="FU55" s="373"/>
      <c r="FV55" s="373"/>
      <c r="FW55" s="373"/>
      <c r="FX55" s="373"/>
      <c r="FY55" s="373"/>
      <c r="FZ55" s="373"/>
      <c r="GA55" s="373"/>
      <c r="GB55" s="373"/>
      <c r="GC55" s="373"/>
      <c r="GD55" s="373"/>
      <c r="GE55" s="373"/>
      <c r="GF55" s="373"/>
      <c r="GG55" s="373"/>
      <c r="GH55" s="373"/>
      <c r="GI55" s="373"/>
      <c r="GJ55" s="373"/>
      <c r="GK55" s="373"/>
      <c r="GL55" s="373"/>
      <c r="GM55" s="373"/>
      <c r="GN55" s="373"/>
      <c r="GO55" s="373"/>
      <c r="GP55" s="373"/>
      <c r="GQ55" s="373"/>
      <c r="GR55" s="373"/>
      <c r="GS55" s="373"/>
      <c r="GT55" s="373"/>
      <c r="GU55" s="373"/>
      <c r="GV55" s="373"/>
      <c r="GW55" s="373"/>
      <c r="GX55" s="373"/>
      <c r="GY55" s="373"/>
      <c r="GZ55" s="373"/>
      <c r="HA55" s="373"/>
      <c r="HB55" s="373"/>
      <c r="HC55" s="373"/>
      <c r="HD55" s="373"/>
      <c r="HE55" s="373"/>
      <c r="HF55" s="373"/>
      <c r="HG55" s="373"/>
      <c r="HH55" s="373"/>
      <c r="HI55" s="373"/>
      <c r="HJ55" s="373"/>
      <c r="HK55" s="373"/>
      <c r="HL55" s="373"/>
      <c r="HM55" s="373"/>
      <c r="HN55" s="373"/>
      <c r="HO55" s="373"/>
      <c r="HP55" s="373"/>
      <c r="HQ55" s="373"/>
      <c r="HR55" s="373"/>
      <c r="HS55" s="373"/>
      <c r="HT55" s="373"/>
      <c r="HU55" s="373"/>
      <c r="HV55" s="373"/>
      <c r="HW55" s="373"/>
      <c r="HX55" s="373"/>
      <c r="HY55" s="373"/>
      <c r="HZ55" s="373"/>
      <c r="IA55" s="373"/>
      <c r="IB55" s="373"/>
      <c r="IC55" s="373"/>
      <c r="ID55" s="373"/>
      <c r="IE55" s="373"/>
      <c r="IF55" s="373"/>
      <c r="IG55" s="373"/>
      <c r="IH55" s="373"/>
      <c r="II55" s="373"/>
      <c r="IJ55" s="373"/>
      <c r="IK55" s="373"/>
      <c r="IL55" s="373"/>
      <c r="IM55" s="373"/>
      <c r="IN55" s="373"/>
      <c r="IO55" s="373"/>
      <c r="IP55" s="373"/>
      <c r="IQ55" s="373"/>
      <c r="IR55" s="373"/>
      <c r="IS55" s="373"/>
      <c r="IT55" s="373"/>
      <c r="IU55" s="373"/>
      <c r="IV55" s="373"/>
    </row>
    <row r="56" spans="1:256" s="413" customFormat="1" ht="54.75" customHeight="1">
      <c r="A56" s="374"/>
      <c r="B56" s="461" t="s">
        <v>1177</v>
      </c>
      <c r="C56" s="461"/>
      <c r="D56" s="461"/>
      <c r="E56" s="461"/>
      <c r="F56" s="461"/>
      <c r="G56" s="461"/>
      <c r="H56" s="461"/>
      <c r="I56" s="461"/>
      <c r="J56" s="461"/>
      <c r="K56" s="461"/>
      <c r="L56" s="461"/>
      <c r="M56" s="461"/>
      <c r="N56" s="461"/>
      <c r="O56" s="461"/>
      <c r="P56" s="461"/>
      <c r="Q56" s="461"/>
      <c r="R56" s="461"/>
      <c r="S56" s="461"/>
      <c r="T56" s="461"/>
      <c r="U56" s="461"/>
      <c r="V56" s="461"/>
      <c r="W56" s="461"/>
      <c r="X56" s="461"/>
      <c r="Y56" s="461"/>
      <c r="Z56" s="461"/>
      <c r="AA56" s="461"/>
      <c r="AB56" s="461"/>
      <c r="AC56" s="461"/>
      <c r="AD56" s="461"/>
      <c r="AE56" s="461"/>
      <c r="AF56" s="461"/>
      <c r="AG56" s="461"/>
      <c r="AH56" s="461"/>
      <c r="AI56" s="461"/>
      <c r="AJ56" s="461"/>
      <c r="AK56" s="461"/>
      <c r="AL56" s="461"/>
      <c r="AM56" s="461"/>
      <c r="AN56" s="461"/>
      <c r="AO56" s="461"/>
      <c r="AP56" s="461"/>
      <c r="AQ56" s="461"/>
      <c r="AR56" s="461"/>
      <c r="AS56" s="461"/>
      <c r="AT56" s="461"/>
      <c r="AU56" s="461"/>
      <c r="AV56" s="461"/>
      <c r="AW56" s="461"/>
      <c r="AX56" s="461"/>
      <c r="AY56" s="461"/>
      <c r="AZ56" s="461"/>
      <c r="BA56" s="461"/>
      <c r="BB56" s="461"/>
      <c r="BC56" s="461"/>
      <c r="BD56" s="461"/>
      <c r="BE56" s="461"/>
      <c r="BF56" s="461"/>
      <c r="BG56" s="461"/>
      <c r="BH56" s="461"/>
      <c r="BI56" s="461"/>
      <c r="BJ56" s="461"/>
      <c r="BK56" s="461"/>
      <c r="BL56" s="461"/>
      <c r="BM56" s="461"/>
      <c r="BN56" s="461"/>
      <c r="BO56" s="461"/>
      <c r="BP56" s="461"/>
      <c r="BQ56" s="461"/>
      <c r="BR56" s="461"/>
      <c r="BS56" s="461"/>
      <c r="BT56" s="461"/>
      <c r="BU56" s="461"/>
      <c r="BV56" s="461"/>
      <c r="BW56" s="461"/>
      <c r="BX56" s="461"/>
      <c r="BY56" s="461"/>
      <c r="BZ56" s="461"/>
      <c r="CA56" s="461"/>
      <c r="CB56" s="461"/>
      <c r="CC56" s="461"/>
      <c r="CD56" s="461"/>
      <c r="CE56" s="461"/>
      <c r="CF56" s="461"/>
      <c r="CG56" s="461"/>
      <c r="CH56" s="461"/>
      <c r="CI56" s="461"/>
      <c r="CJ56" s="461"/>
      <c r="CK56" s="461"/>
      <c r="CL56" s="461"/>
      <c r="CM56" s="461"/>
      <c r="CN56" s="461"/>
      <c r="CO56" s="461"/>
      <c r="CP56" s="461"/>
      <c r="CQ56" s="461"/>
      <c r="CR56" s="461"/>
      <c r="CS56" s="461"/>
      <c r="CT56" s="461"/>
      <c r="CU56" s="461"/>
      <c r="CV56" s="461"/>
      <c r="CW56" s="461"/>
      <c r="CX56" s="461"/>
      <c r="CY56" s="461"/>
      <c r="CZ56" s="461"/>
      <c r="DA56" s="461"/>
      <c r="DB56" s="461"/>
      <c r="DC56" s="461"/>
      <c r="DD56" s="461"/>
      <c r="DE56" s="461"/>
      <c r="DF56" s="461"/>
      <c r="DG56" s="461"/>
      <c r="DH56" s="461"/>
      <c r="DI56" s="461"/>
      <c r="DJ56" s="461"/>
      <c r="DK56" s="461"/>
      <c r="DL56" s="461"/>
      <c r="DM56" s="461"/>
      <c r="DN56" s="461"/>
      <c r="DO56" s="461"/>
      <c r="DP56" s="461"/>
      <c r="DQ56" s="461"/>
      <c r="DR56" s="461"/>
      <c r="DS56" s="461"/>
      <c r="DT56" s="461"/>
      <c r="DU56" s="461"/>
      <c r="DV56" s="461"/>
      <c r="DW56" s="461"/>
      <c r="DX56" s="461"/>
      <c r="DY56" s="461"/>
      <c r="DZ56" s="461"/>
      <c r="EA56" s="461"/>
      <c r="EB56" s="461"/>
      <c r="EC56" s="461"/>
      <c r="ED56" s="461"/>
      <c r="EE56" s="461"/>
      <c r="EF56" s="461"/>
      <c r="EG56" s="461"/>
      <c r="EH56" s="461"/>
      <c r="EI56" s="461"/>
      <c r="EJ56" s="461"/>
      <c r="EK56" s="461"/>
      <c r="EL56" s="461"/>
      <c r="EM56" s="461"/>
      <c r="EN56" s="461"/>
      <c r="EO56" s="461"/>
      <c r="EP56" s="461"/>
      <c r="EQ56" s="461"/>
      <c r="ER56" s="461"/>
      <c r="ES56" s="461"/>
      <c r="ET56" s="461"/>
      <c r="EU56" s="461"/>
      <c r="EV56" s="461"/>
      <c r="EW56" s="461"/>
      <c r="EX56" s="461"/>
      <c r="EY56" s="461"/>
      <c r="EZ56" s="461"/>
      <c r="FA56" s="461"/>
      <c r="FB56" s="461"/>
      <c r="FC56" s="461"/>
      <c r="FD56" s="461"/>
      <c r="FE56" s="461"/>
      <c r="FF56" s="461"/>
      <c r="FG56" s="461"/>
      <c r="FH56" s="461"/>
      <c r="FI56" s="461"/>
      <c r="FJ56" s="461"/>
      <c r="FK56" s="461"/>
      <c r="FL56" s="461"/>
      <c r="FM56" s="461"/>
      <c r="FN56" s="461"/>
      <c r="FO56" s="461"/>
      <c r="FP56" s="461"/>
      <c r="FQ56" s="461"/>
      <c r="FR56" s="461"/>
      <c r="FS56" s="461"/>
      <c r="FT56" s="461"/>
      <c r="FU56" s="461"/>
      <c r="FV56" s="461"/>
      <c r="FW56" s="461"/>
      <c r="FX56" s="461"/>
      <c r="FY56" s="461"/>
      <c r="FZ56" s="461"/>
      <c r="GA56" s="461"/>
      <c r="GB56" s="461"/>
      <c r="GC56" s="461"/>
      <c r="GD56" s="461"/>
      <c r="GE56" s="461"/>
      <c r="GF56" s="461"/>
      <c r="GG56" s="461"/>
      <c r="GH56" s="461"/>
      <c r="GI56" s="461"/>
      <c r="GJ56" s="461"/>
      <c r="GK56" s="461"/>
      <c r="GL56" s="461"/>
      <c r="GM56" s="461"/>
      <c r="GN56" s="461"/>
      <c r="GO56" s="461"/>
      <c r="GP56" s="461"/>
      <c r="GQ56" s="461"/>
      <c r="GR56" s="461"/>
      <c r="GS56" s="461"/>
      <c r="GT56" s="461"/>
      <c r="GU56" s="461"/>
      <c r="GV56" s="461"/>
      <c r="GW56" s="461"/>
      <c r="GX56" s="461"/>
      <c r="GY56" s="461"/>
      <c r="GZ56" s="461"/>
      <c r="HA56" s="461"/>
      <c r="HB56" s="461"/>
      <c r="HC56" s="461"/>
      <c r="HD56" s="461"/>
      <c r="HE56" s="461"/>
      <c r="HF56" s="461"/>
      <c r="HG56" s="461"/>
      <c r="HH56" s="461"/>
      <c r="HI56" s="461"/>
      <c r="HJ56" s="461"/>
      <c r="HK56" s="461"/>
      <c r="HL56" s="461"/>
      <c r="HM56" s="461"/>
      <c r="HN56" s="461"/>
      <c r="HO56" s="461"/>
      <c r="HP56" s="461"/>
      <c r="HQ56" s="461"/>
      <c r="HR56" s="461"/>
      <c r="HS56" s="461"/>
      <c r="HT56" s="461"/>
      <c r="HU56" s="461"/>
      <c r="HV56" s="461"/>
      <c r="HW56" s="461"/>
      <c r="HX56" s="461"/>
      <c r="HY56" s="461"/>
      <c r="HZ56" s="461"/>
      <c r="IA56" s="461"/>
      <c r="IB56" s="461"/>
      <c r="IC56" s="461"/>
      <c r="ID56" s="461"/>
      <c r="IE56" s="461"/>
      <c r="IF56" s="461"/>
      <c r="IG56" s="461"/>
      <c r="IH56" s="461"/>
      <c r="II56" s="461"/>
      <c r="IJ56" s="461"/>
      <c r="IK56" s="461"/>
      <c r="IL56" s="461"/>
      <c r="IM56" s="461"/>
      <c r="IN56" s="461"/>
      <c r="IO56" s="461"/>
      <c r="IP56" s="461"/>
      <c r="IQ56" s="461"/>
      <c r="IR56" s="461"/>
      <c r="IS56" s="461"/>
      <c r="IT56" s="461"/>
      <c r="IU56" s="461"/>
      <c r="IV56" s="461"/>
    </row>
    <row r="57" spans="1:256" s="413" customFormat="1" ht="54.75" customHeight="1">
      <c r="A57" s="374"/>
      <c r="B57" s="461"/>
      <c r="C57" s="461"/>
      <c r="D57" s="461"/>
      <c r="E57" s="461"/>
      <c r="F57" s="461"/>
      <c r="G57" s="461"/>
      <c r="H57" s="461"/>
      <c r="I57" s="461"/>
      <c r="J57" s="461"/>
      <c r="K57" s="461"/>
      <c r="L57" s="461"/>
      <c r="M57" s="461"/>
      <c r="N57" s="461"/>
      <c r="O57" s="461"/>
      <c r="P57" s="461"/>
      <c r="Q57" s="461"/>
      <c r="R57" s="461"/>
      <c r="S57" s="461"/>
      <c r="T57" s="461"/>
      <c r="U57" s="461"/>
      <c r="V57" s="461"/>
      <c r="W57" s="461"/>
      <c r="X57" s="461"/>
      <c r="Y57" s="461"/>
      <c r="Z57" s="461"/>
      <c r="AA57" s="461"/>
      <c r="AB57" s="461"/>
      <c r="AC57" s="461"/>
      <c r="AD57" s="461"/>
      <c r="AE57" s="461"/>
      <c r="AF57" s="461"/>
      <c r="AG57" s="461"/>
      <c r="AH57" s="461"/>
      <c r="AI57" s="461"/>
      <c r="AJ57" s="461"/>
      <c r="AK57" s="461"/>
      <c r="AL57" s="461"/>
      <c r="AM57" s="461"/>
      <c r="AN57" s="461"/>
      <c r="AO57" s="461"/>
      <c r="AP57" s="461"/>
      <c r="AQ57" s="461"/>
      <c r="AR57" s="461"/>
      <c r="AS57" s="461"/>
      <c r="AT57" s="461"/>
      <c r="AU57" s="461"/>
      <c r="AV57" s="461"/>
      <c r="AW57" s="461"/>
      <c r="AX57" s="461"/>
      <c r="AY57" s="461"/>
      <c r="AZ57" s="461"/>
      <c r="BA57" s="461"/>
      <c r="BB57" s="461"/>
      <c r="BC57" s="461"/>
      <c r="BD57" s="461"/>
      <c r="BE57" s="461"/>
      <c r="BF57" s="461"/>
      <c r="BG57" s="461"/>
      <c r="BH57" s="461"/>
      <c r="BI57" s="461"/>
      <c r="BJ57" s="461"/>
      <c r="BK57" s="461"/>
      <c r="BL57" s="461"/>
      <c r="BM57" s="461"/>
      <c r="BN57" s="461"/>
      <c r="BO57" s="461"/>
      <c r="BP57" s="461"/>
      <c r="BQ57" s="461"/>
      <c r="BR57" s="461"/>
      <c r="BS57" s="461"/>
      <c r="BT57" s="461"/>
      <c r="BU57" s="461"/>
      <c r="BV57" s="461"/>
      <c r="BW57" s="461"/>
      <c r="BX57" s="461"/>
      <c r="BY57" s="461"/>
      <c r="BZ57" s="461"/>
      <c r="CA57" s="461"/>
      <c r="CB57" s="461"/>
      <c r="CC57" s="461"/>
      <c r="CD57" s="461"/>
      <c r="CE57" s="461"/>
      <c r="CF57" s="461"/>
      <c r="CG57" s="461"/>
      <c r="CH57" s="461"/>
      <c r="CI57" s="461"/>
      <c r="CJ57" s="461"/>
      <c r="CK57" s="461"/>
      <c r="CL57" s="461"/>
      <c r="CM57" s="461"/>
      <c r="CN57" s="461"/>
      <c r="CO57" s="461"/>
      <c r="CP57" s="461"/>
      <c r="CQ57" s="461"/>
      <c r="CR57" s="461"/>
      <c r="CS57" s="461"/>
      <c r="CT57" s="461"/>
      <c r="CU57" s="461"/>
      <c r="CV57" s="461"/>
      <c r="CW57" s="461"/>
      <c r="CX57" s="461"/>
      <c r="CY57" s="461"/>
      <c r="CZ57" s="461"/>
      <c r="DA57" s="461"/>
      <c r="DB57" s="461"/>
      <c r="DC57" s="461"/>
      <c r="DD57" s="461"/>
      <c r="DE57" s="461"/>
      <c r="DF57" s="461"/>
      <c r="DG57" s="461"/>
      <c r="DH57" s="461"/>
      <c r="DI57" s="461"/>
      <c r="DJ57" s="461"/>
      <c r="DK57" s="461"/>
      <c r="DL57" s="461"/>
      <c r="DM57" s="461"/>
      <c r="DN57" s="461"/>
      <c r="DO57" s="461"/>
      <c r="DP57" s="461"/>
      <c r="DQ57" s="461"/>
      <c r="DR57" s="461"/>
      <c r="DS57" s="461"/>
      <c r="DT57" s="461"/>
      <c r="DU57" s="461"/>
      <c r="DV57" s="461"/>
      <c r="DW57" s="461"/>
      <c r="DX57" s="461"/>
      <c r="DY57" s="461"/>
      <c r="DZ57" s="461"/>
      <c r="EA57" s="461"/>
      <c r="EB57" s="461"/>
      <c r="EC57" s="461"/>
      <c r="ED57" s="461"/>
      <c r="EE57" s="461"/>
      <c r="EF57" s="461"/>
      <c r="EG57" s="461"/>
      <c r="EH57" s="461"/>
      <c r="EI57" s="461"/>
      <c r="EJ57" s="461"/>
      <c r="EK57" s="461"/>
      <c r="EL57" s="461"/>
      <c r="EM57" s="461"/>
      <c r="EN57" s="461"/>
      <c r="EO57" s="461"/>
      <c r="EP57" s="461"/>
      <c r="EQ57" s="461"/>
      <c r="ER57" s="461"/>
      <c r="ES57" s="461"/>
      <c r="ET57" s="461"/>
      <c r="EU57" s="461"/>
      <c r="EV57" s="461"/>
      <c r="EW57" s="461"/>
      <c r="EX57" s="461"/>
      <c r="EY57" s="461"/>
      <c r="EZ57" s="461"/>
      <c r="FA57" s="461"/>
      <c r="FB57" s="461"/>
      <c r="FC57" s="461"/>
      <c r="FD57" s="461"/>
      <c r="FE57" s="461"/>
      <c r="FF57" s="461"/>
      <c r="FG57" s="461"/>
      <c r="FH57" s="461"/>
      <c r="FI57" s="461"/>
      <c r="FJ57" s="461"/>
      <c r="FK57" s="461"/>
      <c r="FL57" s="461"/>
      <c r="FM57" s="461"/>
      <c r="FN57" s="461"/>
      <c r="FO57" s="461"/>
      <c r="FP57" s="461"/>
      <c r="FQ57" s="461"/>
      <c r="FR57" s="461"/>
      <c r="FS57" s="461"/>
      <c r="FT57" s="461"/>
      <c r="FU57" s="461"/>
      <c r="FV57" s="461"/>
      <c r="FW57" s="461"/>
      <c r="FX57" s="461"/>
      <c r="FY57" s="461"/>
      <c r="FZ57" s="461"/>
      <c r="GA57" s="461"/>
      <c r="GB57" s="461"/>
      <c r="GC57" s="461"/>
      <c r="GD57" s="461"/>
      <c r="GE57" s="461"/>
      <c r="GF57" s="461"/>
      <c r="GG57" s="461"/>
      <c r="GH57" s="461"/>
      <c r="GI57" s="461"/>
      <c r="GJ57" s="461"/>
      <c r="GK57" s="461"/>
      <c r="GL57" s="461"/>
      <c r="GM57" s="461"/>
      <c r="GN57" s="461"/>
      <c r="GO57" s="461"/>
      <c r="GP57" s="461"/>
      <c r="GQ57" s="461"/>
      <c r="GR57" s="461"/>
      <c r="GS57" s="461"/>
      <c r="GT57" s="461"/>
      <c r="GU57" s="461"/>
      <c r="GV57" s="461"/>
      <c r="GW57" s="461"/>
      <c r="GX57" s="461"/>
      <c r="GY57" s="461"/>
      <c r="GZ57" s="461"/>
      <c r="HA57" s="461"/>
      <c r="HB57" s="461"/>
      <c r="HC57" s="461"/>
      <c r="HD57" s="461"/>
      <c r="HE57" s="461"/>
      <c r="HF57" s="461"/>
      <c r="HG57" s="461"/>
      <c r="HH57" s="461"/>
      <c r="HI57" s="461"/>
      <c r="HJ57" s="461"/>
      <c r="HK57" s="461"/>
      <c r="HL57" s="461"/>
      <c r="HM57" s="461"/>
      <c r="HN57" s="461"/>
      <c r="HO57" s="461"/>
      <c r="HP57" s="461"/>
      <c r="HQ57" s="461"/>
      <c r="HR57" s="461"/>
      <c r="HS57" s="461"/>
      <c r="HT57" s="461"/>
      <c r="HU57" s="461"/>
      <c r="HV57" s="461"/>
      <c r="HW57" s="461"/>
      <c r="HX57" s="461"/>
      <c r="HY57" s="461"/>
      <c r="HZ57" s="461"/>
      <c r="IA57" s="461"/>
      <c r="IB57" s="461"/>
      <c r="IC57" s="461"/>
      <c r="ID57" s="461"/>
      <c r="IE57" s="461"/>
      <c r="IF57" s="461"/>
      <c r="IG57" s="461"/>
      <c r="IH57" s="461"/>
      <c r="II57" s="461"/>
      <c r="IJ57" s="461"/>
      <c r="IK57" s="461"/>
      <c r="IL57" s="461"/>
      <c r="IM57" s="461"/>
      <c r="IN57" s="461"/>
      <c r="IO57" s="461"/>
      <c r="IP57" s="461"/>
      <c r="IQ57" s="461"/>
      <c r="IR57" s="461"/>
      <c r="IS57" s="461"/>
      <c r="IT57" s="461"/>
      <c r="IU57" s="461"/>
      <c r="IV57" s="461"/>
    </row>
    <row r="58" spans="1:256" s="413" customFormat="1" ht="41.25" customHeight="1">
      <c r="A58" s="374"/>
      <c r="B58" s="461"/>
      <c r="C58" s="461"/>
      <c r="D58" s="461"/>
      <c r="E58" s="461"/>
      <c r="F58" s="461"/>
      <c r="G58" s="461"/>
      <c r="H58" s="461"/>
      <c r="I58" s="461"/>
      <c r="J58" s="461"/>
      <c r="K58" s="461"/>
      <c r="L58" s="461"/>
      <c r="M58" s="461"/>
      <c r="N58" s="461"/>
      <c r="O58" s="461"/>
      <c r="P58" s="461"/>
      <c r="Q58" s="461"/>
      <c r="R58" s="461"/>
      <c r="S58" s="461"/>
      <c r="T58" s="461"/>
      <c r="U58" s="461"/>
      <c r="V58" s="461"/>
      <c r="W58" s="461"/>
      <c r="X58" s="461"/>
      <c r="Y58" s="461"/>
      <c r="Z58" s="461"/>
      <c r="AA58" s="461"/>
      <c r="AB58" s="461"/>
      <c r="AC58" s="461"/>
      <c r="AD58" s="461"/>
      <c r="AE58" s="461"/>
      <c r="AF58" s="461"/>
      <c r="AG58" s="461"/>
      <c r="AH58" s="461"/>
      <c r="AI58" s="461"/>
      <c r="AJ58" s="461"/>
      <c r="AK58" s="461"/>
      <c r="AL58" s="461"/>
      <c r="AM58" s="461"/>
      <c r="AN58" s="461"/>
      <c r="AO58" s="461"/>
      <c r="AP58" s="461"/>
      <c r="AQ58" s="461"/>
      <c r="AR58" s="461"/>
      <c r="AS58" s="461"/>
      <c r="AT58" s="461"/>
      <c r="AU58" s="461"/>
      <c r="AV58" s="461"/>
      <c r="AW58" s="461"/>
      <c r="AX58" s="461"/>
      <c r="AY58" s="461"/>
      <c r="AZ58" s="461"/>
      <c r="BA58" s="461"/>
      <c r="BB58" s="461"/>
      <c r="BC58" s="461"/>
      <c r="BD58" s="461"/>
      <c r="BE58" s="461"/>
      <c r="BF58" s="461"/>
      <c r="BG58" s="461"/>
      <c r="BH58" s="461"/>
      <c r="BI58" s="461"/>
      <c r="BJ58" s="461"/>
      <c r="BK58" s="461"/>
      <c r="BL58" s="461"/>
      <c r="BM58" s="461"/>
      <c r="BN58" s="461"/>
      <c r="BO58" s="461"/>
      <c r="BP58" s="461"/>
      <c r="BQ58" s="461"/>
      <c r="BR58" s="461"/>
      <c r="BS58" s="461"/>
      <c r="BT58" s="461"/>
      <c r="BU58" s="461"/>
      <c r="BV58" s="461"/>
      <c r="BW58" s="461"/>
      <c r="BX58" s="461"/>
      <c r="BY58" s="461"/>
      <c r="BZ58" s="461"/>
      <c r="CA58" s="461"/>
      <c r="CB58" s="461"/>
      <c r="CC58" s="461"/>
      <c r="CD58" s="461"/>
      <c r="CE58" s="461"/>
      <c r="CF58" s="461"/>
      <c r="CG58" s="461"/>
      <c r="CH58" s="461"/>
      <c r="CI58" s="461"/>
      <c r="CJ58" s="461"/>
      <c r="CK58" s="461"/>
      <c r="CL58" s="461"/>
      <c r="CM58" s="461"/>
      <c r="CN58" s="461"/>
      <c r="CO58" s="461"/>
      <c r="CP58" s="461"/>
      <c r="CQ58" s="461"/>
      <c r="CR58" s="461"/>
      <c r="CS58" s="461"/>
      <c r="CT58" s="461"/>
      <c r="CU58" s="461"/>
      <c r="CV58" s="461"/>
      <c r="CW58" s="461"/>
      <c r="CX58" s="461"/>
      <c r="CY58" s="461"/>
      <c r="CZ58" s="461"/>
      <c r="DA58" s="461"/>
      <c r="DB58" s="461"/>
      <c r="DC58" s="461"/>
      <c r="DD58" s="461"/>
      <c r="DE58" s="461"/>
      <c r="DF58" s="461"/>
      <c r="DG58" s="461"/>
      <c r="DH58" s="461"/>
      <c r="DI58" s="461"/>
      <c r="DJ58" s="461"/>
      <c r="DK58" s="461"/>
      <c r="DL58" s="461"/>
      <c r="DM58" s="461"/>
      <c r="DN58" s="461"/>
      <c r="DO58" s="461"/>
      <c r="DP58" s="461"/>
      <c r="DQ58" s="461"/>
      <c r="DR58" s="461"/>
      <c r="DS58" s="461"/>
      <c r="DT58" s="461"/>
      <c r="DU58" s="461"/>
      <c r="DV58" s="461"/>
      <c r="DW58" s="461"/>
      <c r="DX58" s="461"/>
      <c r="DY58" s="461"/>
      <c r="DZ58" s="461"/>
      <c r="EA58" s="461"/>
      <c r="EB58" s="461"/>
      <c r="EC58" s="461"/>
      <c r="ED58" s="461"/>
      <c r="EE58" s="461"/>
      <c r="EF58" s="461"/>
      <c r="EG58" s="461"/>
      <c r="EH58" s="461"/>
      <c r="EI58" s="461"/>
      <c r="EJ58" s="461"/>
      <c r="EK58" s="461"/>
      <c r="EL58" s="461"/>
      <c r="EM58" s="461"/>
      <c r="EN58" s="461"/>
      <c r="EO58" s="461"/>
      <c r="EP58" s="461"/>
      <c r="EQ58" s="461"/>
      <c r="ER58" s="461"/>
      <c r="ES58" s="461"/>
      <c r="ET58" s="461"/>
      <c r="EU58" s="461"/>
      <c r="EV58" s="461"/>
      <c r="EW58" s="461"/>
      <c r="EX58" s="461"/>
      <c r="EY58" s="461"/>
      <c r="EZ58" s="461"/>
      <c r="FA58" s="461"/>
      <c r="FB58" s="461"/>
      <c r="FC58" s="461"/>
      <c r="FD58" s="461"/>
      <c r="FE58" s="461"/>
      <c r="FF58" s="461"/>
      <c r="FG58" s="461"/>
      <c r="FH58" s="461"/>
      <c r="FI58" s="461"/>
      <c r="FJ58" s="461"/>
      <c r="FK58" s="461"/>
      <c r="FL58" s="461"/>
      <c r="FM58" s="461"/>
      <c r="FN58" s="461"/>
      <c r="FO58" s="461"/>
      <c r="FP58" s="461"/>
      <c r="FQ58" s="461"/>
      <c r="FR58" s="461"/>
      <c r="FS58" s="461"/>
      <c r="FT58" s="461"/>
      <c r="FU58" s="461"/>
      <c r="FV58" s="461"/>
      <c r="FW58" s="461"/>
      <c r="FX58" s="461"/>
      <c r="FY58" s="461"/>
      <c r="FZ58" s="461"/>
      <c r="GA58" s="461"/>
      <c r="GB58" s="461"/>
      <c r="GC58" s="461"/>
      <c r="GD58" s="461"/>
      <c r="GE58" s="461"/>
      <c r="GF58" s="461"/>
      <c r="GG58" s="461"/>
      <c r="GH58" s="461"/>
      <c r="GI58" s="461"/>
      <c r="GJ58" s="461"/>
      <c r="GK58" s="461"/>
      <c r="GL58" s="461"/>
      <c r="GM58" s="461"/>
      <c r="GN58" s="461"/>
      <c r="GO58" s="461"/>
      <c r="GP58" s="461"/>
      <c r="GQ58" s="461"/>
      <c r="GR58" s="461"/>
      <c r="GS58" s="461"/>
      <c r="GT58" s="461"/>
      <c r="GU58" s="461"/>
      <c r="GV58" s="461"/>
      <c r="GW58" s="461"/>
      <c r="GX58" s="461"/>
      <c r="GY58" s="461"/>
      <c r="GZ58" s="461"/>
      <c r="HA58" s="461"/>
      <c r="HB58" s="461"/>
      <c r="HC58" s="461"/>
      <c r="HD58" s="461"/>
      <c r="HE58" s="461"/>
      <c r="HF58" s="461"/>
      <c r="HG58" s="461"/>
      <c r="HH58" s="461"/>
      <c r="HI58" s="461"/>
      <c r="HJ58" s="461"/>
      <c r="HK58" s="461"/>
      <c r="HL58" s="461"/>
      <c r="HM58" s="461"/>
      <c r="HN58" s="461"/>
      <c r="HO58" s="461"/>
      <c r="HP58" s="461"/>
      <c r="HQ58" s="461"/>
      <c r="HR58" s="461"/>
      <c r="HS58" s="461"/>
      <c r="HT58" s="461"/>
      <c r="HU58" s="461"/>
      <c r="HV58" s="461"/>
      <c r="HW58" s="461"/>
      <c r="HX58" s="461"/>
      <c r="HY58" s="461"/>
      <c r="HZ58" s="461"/>
      <c r="IA58" s="461"/>
      <c r="IB58" s="461"/>
      <c r="IC58" s="461"/>
      <c r="ID58" s="461"/>
      <c r="IE58" s="461"/>
      <c r="IF58" s="461"/>
      <c r="IG58" s="461"/>
      <c r="IH58" s="461"/>
      <c r="II58" s="461"/>
      <c r="IJ58" s="461"/>
      <c r="IK58" s="461"/>
      <c r="IL58" s="461"/>
      <c r="IM58" s="461"/>
      <c r="IN58" s="461"/>
      <c r="IO58" s="461"/>
      <c r="IP58" s="461"/>
      <c r="IQ58" s="461"/>
      <c r="IR58" s="461"/>
      <c r="IS58" s="461"/>
      <c r="IT58" s="461"/>
      <c r="IU58" s="461"/>
      <c r="IV58" s="461"/>
    </row>
    <row r="59" spans="1:256" s="413" customFormat="1" ht="27.75" customHeight="1">
      <c r="A59" s="374"/>
      <c r="B59" s="482" t="s">
        <v>1176</v>
      </c>
      <c r="C59" s="482"/>
      <c r="D59" s="482"/>
      <c r="E59" s="482"/>
      <c r="F59" s="482"/>
    </row>
    <row r="60" spans="1:256" s="413" customFormat="1" ht="26.25" customHeight="1">
      <c r="A60" s="374"/>
      <c r="B60" s="471" t="s">
        <v>1175</v>
      </c>
      <c r="C60" s="471"/>
      <c r="D60" s="471"/>
      <c r="E60" s="471"/>
      <c r="F60" s="471"/>
    </row>
    <row r="61" spans="1:256" s="413" customFormat="1" ht="26.25" customHeight="1">
      <c r="A61" s="374"/>
      <c r="B61" s="472" t="s">
        <v>1174</v>
      </c>
      <c r="C61" s="472"/>
      <c r="D61" s="472"/>
      <c r="E61" s="472"/>
      <c r="F61" s="472"/>
    </row>
    <row r="62" spans="1:256" s="413" customFormat="1" ht="54.75" customHeight="1">
      <c r="A62" s="374"/>
      <c r="B62" s="480"/>
      <c r="C62" s="478" t="s">
        <v>648</v>
      </c>
      <c r="D62" s="478" t="s">
        <v>650</v>
      </c>
      <c r="E62" s="478" t="s">
        <v>649</v>
      </c>
      <c r="F62" s="478" t="s">
        <v>1166</v>
      </c>
    </row>
    <row r="63" spans="1:256" s="413" customFormat="1" ht="24" customHeight="1">
      <c r="A63" s="374"/>
      <c r="B63" s="481"/>
      <c r="C63" s="479"/>
      <c r="D63" s="479"/>
      <c r="E63" s="479"/>
      <c r="F63" s="479"/>
    </row>
    <row r="64" spans="1:256" s="413" customFormat="1" ht="51.75" customHeight="1">
      <c r="A64" s="414" t="s">
        <v>676</v>
      </c>
      <c r="B64" s="415" t="s">
        <v>1173</v>
      </c>
      <c r="C64" s="271">
        <v>1476</v>
      </c>
      <c r="D64" s="271">
        <v>1110</v>
      </c>
      <c r="E64" s="271">
        <v>4340</v>
      </c>
      <c r="F64" s="416">
        <f t="shared" ref="F64:F69" si="0">SUM(C64:E64)</f>
        <v>6926</v>
      </c>
    </row>
    <row r="65" spans="1:6" s="413" customFormat="1" ht="119.25" customHeight="1">
      <c r="A65" s="414" t="s">
        <v>677</v>
      </c>
      <c r="B65" s="417" t="s">
        <v>1172</v>
      </c>
      <c r="C65" s="271">
        <v>0</v>
      </c>
      <c r="D65" s="271">
        <v>1</v>
      </c>
      <c r="E65" s="271">
        <v>3</v>
      </c>
      <c r="F65" s="416">
        <f t="shared" si="0"/>
        <v>4</v>
      </c>
    </row>
    <row r="66" spans="1:6" s="413" customFormat="1" ht="27.75" customHeight="1">
      <c r="A66" s="414" t="s">
        <v>678</v>
      </c>
      <c r="B66" s="415" t="s">
        <v>1171</v>
      </c>
      <c r="C66" s="416">
        <f>(C64-C65)</f>
        <v>1476</v>
      </c>
      <c r="D66" s="416">
        <f>(D64-D65)</f>
        <v>1109</v>
      </c>
      <c r="E66" s="416">
        <f>(E64-E65)</f>
        <v>4337</v>
      </c>
      <c r="F66" s="416">
        <f t="shared" si="0"/>
        <v>6922</v>
      </c>
    </row>
    <row r="67" spans="1:6" s="413" customFormat="1" ht="51.75" customHeight="1">
      <c r="A67" s="414" t="s">
        <v>679</v>
      </c>
      <c r="B67" s="418" t="s">
        <v>1170</v>
      </c>
      <c r="C67" s="271">
        <v>911</v>
      </c>
      <c r="D67" s="271">
        <v>804</v>
      </c>
      <c r="E67" s="271">
        <v>3256</v>
      </c>
      <c r="F67" s="416">
        <f t="shared" si="0"/>
        <v>4971</v>
      </c>
    </row>
    <row r="68" spans="1:6" s="413" customFormat="1" ht="63.75" customHeight="1">
      <c r="A68" s="414" t="s">
        <v>680</v>
      </c>
      <c r="B68" s="418" t="s">
        <v>1169</v>
      </c>
      <c r="C68" s="271">
        <v>245</v>
      </c>
      <c r="D68" s="271">
        <v>114</v>
      </c>
      <c r="E68" s="271">
        <v>490</v>
      </c>
      <c r="F68" s="416">
        <f t="shared" si="0"/>
        <v>849</v>
      </c>
    </row>
    <row r="69" spans="1:6" s="413" customFormat="1" ht="68.25" customHeight="1">
      <c r="A69" s="414" t="s">
        <v>681</v>
      </c>
      <c r="B69" s="418" t="s">
        <v>1168</v>
      </c>
      <c r="C69" s="271">
        <v>30</v>
      </c>
      <c r="D69" s="271">
        <v>22</v>
      </c>
      <c r="E69" s="271">
        <v>95</v>
      </c>
      <c r="F69" s="416">
        <f t="shared" si="0"/>
        <v>147</v>
      </c>
    </row>
    <row r="70" spans="1:6" s="413" customFormat="1" ht="36" customHeight="1">
      <c r="A70" s="414" t="s">
        <v>682</v>
      </c>
      <c r="B70" s="418" t="s">
        <v>1159</v>
      </c>
      <c r="C70" s="416">
        <f>SUM(C67:C69)</f>
        <v>1186</v>
      </c>
      <c r="D70" s="416">
        <f>SUM(D67:D69)</f>
        <v>940</v>
      </c>
      <c r="E70" s="416">
        <f>SUM(E67:E69)</f>
        <v>3841</v>
      </c>
      <c r="F70" s="416">
        <f>SUM(F67:F69)</f>
        <v>5967</v>
      </c>
    </row>
    <row r="71" spans="1:6" s="413" customFormat="1" ht="43.5" customHeight="1">
      <c r="A71" s="414" t="s">
        <v>683</v>
      </c>
      <c r="B71" s="418" t="s">
        <v>1167</v>
      </c>
      <c r="C71" s="416">
        <f>C70/C66</f>
        <v>0.80352303523035229</v>
      </c>
      <c r="D71" s="416">
        <f>D70/D66</f>
        <v>0.84761045987376016</v>
      </c>
      <c r="E71" s="416">
        <f>E70/E66</f>
        <v>0.88563523172700021</v>
      </c>
      <c r="F71" s="416">
        <f>F70/F66</f>
        <v>0.86203409419242993</v>
      </c>
    </row>
    <row r="72" spans="1:6" s="413" customFormat="1" ht="21" customHeight="1">
      <c r="A72" s="414"/>
      <c r="B72" s="419"/>
      <c r="C72" s="420"/>
      <c r="D72" s="420"/>
      <c r="E72" s="420"/>
      <c r="F72" s="420"/>
    </row>
    <row r="73" spans="1:6" s="413" customFormat="1" ht="18.75" customHeight="1">
      <c r="A73" s="374"/>
      <c r="B73" s="496" t="s">
        <v>662</v>
      </c>
      <c r="C73" s="497"/>
      <c r="D73" s="497"/>
      <c r="E73" s="497"/>
      <c r="F73" s="497"/>
    </row>
    <row r="74" spans="1:6" s="413" customFormat="1" ht="54.75" customHeight="1">
      <c r="A74" s="374"/>
      <c r="B74" s="492"/>
      <c r="C74" s="470" t="s">
        <v>648</v>
      </c>
      <c r="D74" s="470" t="s">
        <v>650</v>
      </c>
      <c r="E74" s="470" t="s">
        <v>649</v>
      </c>
      <c r="F74" s="470" t="s">
        <v>1166</v>
      </c>
    </row>
    <row r="75" spans="1:6" s="413" customFormat="1" ht="25.5" customHeight="1">
      <c r="A75" s="374"/>
      <c r="B75" s="492"/>
      <c r="C75" s="470"/>
      <c r="D75" s="470"/>
      <c r="E75" s="470"/>
      <c r="F75" s="470"/>
    </row>
    <row r="76" spans="1:6" s="413" customFormat="1" ht="54.75" customHeight="1">
      <c r="A76" s="421" t="s">
        <v>676</v>
      </c>
      <c r="B76" s="422" t="s">
        <v>1165</v>
      </c>
      <c r="C76" s="310">
        <v>1597</v>
      </c>
      <c r="D76" s="310">
        <v>1160</v>
      </c>
      <c r="E76" s="310">
        <v>4564</v>
      </c>
      <c r="F76" s="377">
        <f t="shared" ref="F76:F82" si="1">SUM(C76:E76)</f>
        <v>7321</v>
      </c>
    </row>
    <row r="77" spans="1:6" s="413" customFormat="1" ht="120" customHeight="1">
      <c r="A77" s="421" t="s">
        <v>677</v>
      </c>
      <c r="B77" s="423" t="s">
        <v>1164</v>
      </c>
      <c r="C77" s="310">
        <v>0</v>
      </c>
      <c r="D77" s="310">
        <v>2</v>
      </c>
      <c r="E77" s="310">
        <v>3</v>
      </c>
      <c r="F77" s="377">
        <f t="shared" si="1"/>
        <v>5</v>
      </c>
    </row>
    <row r="78" spans="1:6" s="413" customFormat="1" ht="34.5" customHeight="1">
      <c r="A78" s="421" t="s">
        <v>678</v>
      </c>
      <c r="B78" s="422" t="s">
        <v>1163</v>
      </c>
      <c r="C78" s="377">
        <f>(C76-C77)</f>
        <v>1597</v>
      </c>
      <c r="D78" s="377">
        <f>(D76-D77)</f>
        <v>1158</v>
      </c>
      <c r="E78" s="377">
        <f>(E76-E77)</f>
        <v>4561</v>
      </c>
      <c r="F78" s="377">
        <f t="shared" si="1"/>
        <v>7316</v>
      </c>
    </row>
    <row r="79" spans="1:6" s="413" customFormat="1" ht="52.5" customHeight="1">
      <c r="A79" s="421" t="s">
        <v>679</v>
      </c>
      <c r="B79" s="422" t="s">
        <v>1162</v>
      </c>
      <c r="C79" s="310">
        <v>966</v>
      </c>
      <c r="D79" s="310">
        <v>820</v>
      </c>
      <c r="E79" s="310">
        <v>3319</v>
      </c>
      <c r="F79" s="377">
        <f t="shared" si="1"/>
        <v>5105</v>
      </c>
    </row>
    <row r="80" spans="1:6" s="413" customFormat="1" ht="68.25" customHeight="1">
      <c r="A80" s="421" t="s">
        <v>680</v>
      </c>
      <c r="B80" s="422" t="s">
        <v>1161</v>
      </c>
      <c r="C80" s="310">
        <v>276</v>
      </c>
      <c r="D80" s="310">
        <v>125</v>
      </c>
      <c r="E80" s="310">
        <v>555</v>
      </c>
      <c r="F80" s="377">
        <f t="shared" si="1"/>
        <v>956</v>
      </c>
    </row>
    <row r="81" spans="1:256" s="413" customFormat="1" ht="65.25" customHeight="1">
      <c r="A81" s="421" t="s">
        <v>681</v>
      </c>
      <c r="B81" s="418" t="s">
        <v>1160</v>
      </c>
      <c r="C81" s="310">
        <v>39</v>
      </c>
      <c r="D81" s="310">
        <v>18</v>
      </c>
      <c r="E81" s="310">
        <v>110</v>
      </c>
      <c r="F81" s="377">
        <f t="shared" si="1"/>
        <v>167</v>
      </c>
    </row>
    <row r="82" spans="1:256" s="413" customFormat="1" ht="31.5" customHeight="1">
      <c r="A82" s="421" t="s">
        <v>682</v>
      </c>
      <c r="B82" s="418" t="s">
        <v>1159</v>
      </c>
      <c r="C82" s="377">
        <f>SUM(C79:C81)</f>
        <v>1281</v>
      </c>
      <c r="D82" s="377">
        <f>SUM(D79:D81)</f>
        <v>963</v>
      </c>
      <c r="E82" s="377">
        <f>SUM(E79:E81)</f>
        <v>3984</v>
      </c>
      <c r="F82" s="377">
        <f t="shared" si="1"/>
        <v>6228</v>
      </c>
    </row>
    <row r="83" spans="1:256" s="413" customFormat="1" ht="37.5" customHeight="1">
      <c r="A83" s="421" t="s">
        <v>683</v>
      </c>
      <c r="B83" s="418" t="s">
        <v>1158</v>
      </c>
      <c r="C83" s="377">
        <f>C82/C78</f>
        <v>0.80212899185973696</v>
      </c>
      <c r="D83" s="377">
        <f>D82/D78</f>
        <v>0.83160621761658027</v>
      </c>
      <c r="E83" s="377">
        <f>E82/E78</f>
        <v>0.87349265511949137</v>
      </c>
      <c r="F83" s="377">
        <f>F82/F78</f>
        <v>0.85128485511208307</v>
      </c>
    </row>
    <row r="84" spans="1:256" ht="21.75" customHeight="1">
      <c r="A84" s="374"/>
      <c r="B84" s="376" t="s">
        <v>335</v>
      </c>
      <c r="C84" s="373"/>
      <c r="D84" s="373"/>
      <c r="E84" s="373"/>
      <c r="F84" s="424"/>
      <c r="G84" s="373"/>
      <c r="H84" s="373"/>
      <c r="I84" s="373"/>
      <c r="J84" s="373"/>
      <c r="K84" s="373"/>
      <c r="L84" s="373"/>
      <c r="M84" s="373"/>
      <c r="N84" s="373"/>
      <c r="O84" s="373"/>
      <c r="P84" s="373"/>
      <c r="Q84" s="373"/>
      <c r="R84" s="373"/>
      <c r="S84" s="373"/>
      <c r="T84" s="373"/>
      <c r="U84" s="373"/>
      <c r="V84" s="373"/>
      <c r="W84" s="373"/>
      <c r="X84" s="373"/>
      <c r="Y84" s="373"/>
      <c r="Z84" s="373"/>
      <c r="AA84" s="373"/>
      <c r="AB84" s="373"/>
      <c r="AC84" s="373"/>
      <c r="AD84" s="373"/>
      <c r="AE84" s="373"/>
      <c r="AF84" s="373"/>
      <c r="AG84" s="373"/>
      <c r="AH84" s="373"/>
      <c r="AI84" s="373"/>
      <c r="AJ84" s="373"/>
      <c r="AK84" s="373"/>
      <c r="AL84" s="373"/>
      <c r="AM84" s="373"/>
      <c r="AN84" s="373"/>
      <c r="AO84" s="373"/>
      <c r="AP84" s="373"/>
      <c r="AQ84" s="373"/>
      <c r="AR84" s="373"/>
      <c r="AS84" s="373"/>
      <c r="AT84" s="373"/>
      <c r="AU84" s="373"/>
      <c r="AV84" s="373"/>
      <c r="AW84" s="373"/>
      <c r="AX84" s="373"/>
      <c r="AY84" s="373"/>
      <c r="AZ84" s="373"/>
      <c r="BA84" s="373"/>
      <c r="BB84" s="373"/>
      <c r="BC84" s="373"/>
      <c r="BD84" s="373"/>
      <c r="BE84" s="373"/>
      <c r="BF84" s="373"/>
      <c r="BG84" s="373"/>
      <c r="BH84" s="373"/>
      <c r="BI84" s="373"/>
      <c r="BJ84" s="373"/>
      <c r="BK84" s="373"/>
      <c r="BL84" s="373"/>
      <c r="BM84" s="373"/>
      <c r="BN84" s="373"/>
      <c r="BO84" s="373"/>
      <c r="BP84" s="373"/>
      <c r="BQ84" s="373"/>
      <c r="BR84" s="373"/>
      <c r="BS84" s="373"/>
      <c r="BT84" s="373"/>
      <c r="BU84" s="373"/>
      <c r="BV84" s="373"/>
      <c r="BW84" s="373"/>
      <c r="BX84" s="373"/>
      <c r="BY84" s="373"/>
      <c r="BZ84" s="373"/>
      <c r="CA84" s="373"/>
      <c r="CB84" s="373"/>
      <c r="CC84" s="373"/>
      <c r="CD84" s="373"/>
      <c r="CE84" s="373"/>
      <c r="CF84" s="373"/>
      <c r="CG84" s="373"/>
      <c r="CH84" s="373"/>
      <c r="CI84" s="373"/>
      <c r="CJ84" s="373"/>
      <c r="CK84" s="373"/>
      <c r="CL84" s="373"/>
      <c r="CM84" s="373"/>
      <c r="CN84" s="373"/>
      <c r="CO84" s="373"/>
      <c r="CP84" s="373"/>
      <c r="CQ84" s="373"/>
      <c r="CR84" s="373"/>
      <c r="CS84" s="373"/>
      <c r="CT84" s="373"/>
      <c r="CU84" s="373"/>
      <c r="CV84" s="373"/>
      <c r="CW84" s="373"/>
      <c r="CX84" s="373"/>
      <c r="CY84" s="373"/>
      <c r="CZ84" s="373"/>
      <c r="DA84" s="373"/>
      <c r="DB84" s="373"/>
      <c r="DC84" s="373"/>
      <c r="DD84" s="373"/>
      <c r="DE84" s="373"/>
      <c r="DF84" s="373"/>
      <c r="DG84" s="373"/>
      <c r="DH84" s="373"/>
      <c r="DI84" s="373"/>
      <c r="DJ84" s="373"/>
      <c r="DK84" s="373"/>
      <c r="DL84" s="373"/>
      <c r="DM84" s="373"/>
      <c r="DN84" s="373"/>
      <c r="DO84" s="373"/>
      <c r="DP84" s="373"/>
      <c r="DQ84" s="373"/>
      <c r="DR84" s="373"/>
      <c r="DS84" s="373"/>
      <c r="DT84" s="373"/>
      <c r="DU84" s="373"/>
      <c r="DV84" s="373"/>
      <c r="DW84" s="373"/>
      <c r="DX84" s="373"/>
      <c r="DY84" s="373"/>
      <c r="DZ84" s="373"/>
      <c r="EA84" s="373"/>
      <c r="EB84" s="373"/>
      <c r="EC84" s="373"/>
      <c r="ED84" s="373"/>
      <c r="EE84" s="373"/>
      <c r="EF84" s="373"/>
      <c r="EG84" s="373"/>
      <c r="EH84" s="373"/>
      <c r="EI84" s="373"/>
      <c r="EJ84" s="373"/>
      <c r="EK84" s="373"/>
      <c r="EL84" s="373"/>
      <c r="EM84" s="373"/>
      <c r="EN84" s="373"/>
      <c r="EO84" s="373"/>
      <c r="EP84" s="373"/>
      <c r="EQ84" s="373"/>
      <c r="ER84" s="373"/>
      <c r="ES84" s="373"/>
      <c r="ET84" s="373"/>
      <c r="EU84" s="373"/>
      <c r="EV84" s="373"/>
      <c r="EW84" s="373"/>
      <c r="EX84" s="373"/>
      <c r="EY84" s="373"/>
      <c r="EZ84" s="373"/>
      <c r="FA84" s="373"/>
      <c r="FB84" s="373"/>
      <c r="FC84" s="373"/>
      <c r="FD84" s="373"/>
      <c r="FE84" s="373"/>
      <c r="FF84" s="373"/>
      <c r="FG84" s="373"/>
      <c r="FH84" s="373"/>
      <c r="FI84" s="373"/>
      <c r="FJ84" s="373"/>
      <c r="FK84" s="373"/>
      <c r="FL84" s="373"/>
      <c r="FM84" s="373"/>
      <c r="FN84" s="373"/>
      <c r="FO84" s="373"/>
      <c r="FP84" s="373"/>
      <c r="FQ84" s="373"/>
      <c r="FR84" s="373"/>
      <c r="FS84" s="373"/>
      <c r="FT84" s="373"/>
      <c r="FU84" s="373"/>
      <c r="FV84" s="373"/>
      <c r="FW84" s="373"/>
      <c r="FX84" s="373"/>
      <c r="FY84" s="373"/>
      <c r="FZ84" s="373"/>
      <c r="GA84" s="373"/>
      <c r="GB84" s="373"/>
      <c r="GC84" s="373"/>
      <c r="GD84" s="373"/>
      <c r="GE84" s="373"/>
      <c r="GF84" s="373"/>
      <c r="GG84" s="373"/>
      <c r="GH84" s="373"/>
      <c r="GI84" s="373"/>
      <c r="GJ84" s="373"/>
      <c r="GK84" s="373"/>
      <c r="GL84" s="373"/>
      <c r="GM84" s="373"/>
      <c r="GN84" s="373"/>
      <c r="GO84" s="373"/>
      <c r="GP84" s="373"/>
      <c r="GQ84" s="373"/>
      <c r="GR84" s="373"/>
      <c r="GS84" s="373"/>
      <c r="GT84" s="373"/>
      <c r="GU84" s="373"/>
      <c r="GV84" s="373"/>
      <c r="GW84" s="373"/>
      <c r="GX84" s="373"/>
      <c r="GY84" s="373"/>
      <c r="GZ84" s="373"/>
      <c r="HA84" s="373"/>
      <c r="HB84" s="373"/>
      <c r="HC84" s="373"/>
      <c r="HD84" s="373"/>
      <c r="HE84" s="373"/>
      <c r="HF84" s="373"/>
      <c r="HG84" s="373"/>
      <c r="HH84" s="373"/>
      <c r="HI84" s="373"/>
      <c r="HJ84" s="373"/>
      <c r="HK84" s="373"/>
      <c r="HL84" s="373"/>
      <c r="HM84" s="373"/>
      <c r="HN84" s="373"/>
      <c r="HO84" s="373"/>
      <c r="HP84" s="373"/>
      <c r="HQ84" s="373"/>
      <c r="HR84" s="373"/>
      <c r="HS84" s="373"/>
      <c r="HT84" s="373"/>
      <c r="HU84" s="373"/>
      <c r="HV84" s="373"/>
      <c r="HW84" s="373"/>
      <c r="HX84" s="373"/>
      <c r="HY84" s="373"/>
      <c r="HZ84" s="373"/>
      <c r="IA84" s="373"/>
      <c r="IB84" s="373"/>
      <c r="IC84" s="373"/>
      <c r="ID84" s="373"/>
      <c r="IE84" s="373"/>
      <c r="IF84" s="373"/>
      <c r="IG84" s="373"/>
      <c r="IH84" s="373"/>
      <c r="II84" s="373"/>
      <c r="IJ84" s="373"/>
      <c r="IK84" s="373"/>
      <c r="IL84" s="373"/>
      <c r="IM84" s="373"/>
      <c r="IN84" s="373"/>
      <c r="IO84" s="373"/>
      <c r="IP84" s="373"/>
      <c r="IQ84" s="373"/>
      <c r="IR84" s="373"/>
      <c r="IS84" s="373"/>
      <c r="IT84" s="373"/>
      <c r="IU84" s="373"/>
      <c r="IV84" s="373"/>
    </row>
    <row r="85" spans="1:256" ht="32.25" customHeight="1">
      <c r="A85" s="374"/>
      <c r="B85" s="461" t="s">
        <v>1157</v>
      </c>
      <c r="C85" s="461"/>
      <c r="D85" s="461"/>
      <c r="E85" s="461"/>
      <c r="F85" s="461"/>
    </row>
    <row r="86" spans="1:256">
      <c r="A86" s="374"/>
      <c r="B86" s="460"/>
      <c r="C86" s="460"/>
      <c r="D86" s="460"/>
      <c r="E86" s="425" t="s">
        <v>1156</v>
      </c>
      <c r="F86" s="425" t="s">
        <v>886</v>
      </c>
    </row>
    <row r="87" spans="1:256" s="373" customFormat="1" ht="23.25" customHeight="1">
      <c r="A87" s="375" t="s">
        <v>80</v>
      </c>
      <c r="B87" s="464" t="s">
        <v>1155</v>
      </c>
      <c r="C87" s="465"/>
      <c r="D87" s="465"/>
      <c r="E87" s="426"/>
      <c r="F87" s="427"/>
    </row>
    <row r="88" spans="1:256" s="373" customFormat="1" ht="94.5" customHeight="1">
      <c r="A88" s="428" t="s">
        <v>274</v>
      </c>
      <c r="B88" s="462" t="s">
        <v>1154</v>
      </c>
      <c r="C88" s="463"/>
      <c r="D88" s="463"/>
      <c r="E88" s="426"/>
      <c r="F88" s="427"/>
    </row>
    <row r="89" spans="1:256" s="373" customFormat="1" ht="13.5" customHeight="1">
      <c r="A89" s="428" t="s">
        <v>275</v>
      </c>
      <c r="B89" s="464" t="s">
        <v>1153</v>
      </c>
      <c r="C89" s="465"/>
      <c r="D89" s="465"/>
      <c r="E89" s="427">
        <f>E87-E88</f>
        <v>0</v>
      </c>
      <c r="F89" s="427">
        <f>F87-F88</f>
        <v>0</v>
      </c>
    </row>
    <row r="90" spans="1:256" s="373" customFormat="1" ht="16.5" customHeight="1">
      <c r="A90" s="428" t="s">
        <v>276</v>
      </c>
      <c r="B90" s="464" t="s">
        <v>1152</v>
      </c>
      <c r="C90" s="465"/>
      <c r="D90" s="465"/>
      <c r="E90" s="429"/>
      <c r="F90" s="427"/>
    </row>
    <row r="91" spans="1:256" s="373" customFormat="1" ht="27.75" customHeight="1">
      <c r="A91" s="375" t="s">
        <v>277</v>
      </c>
      <c r="B91" s="464" t="s">
        <v>1151</v>
      </c>
      <c r="C91" s="465"/>
      <c r="D91" s="465"/>
      <c r="E91" s="429"/>
      <c r="F91" s="427"/>
    </row>
    <row r="92" spans="1:256" s="373" customFormat="1" ht="13.5" customHeight="1">
      <c r="A92" s="375" t="s">
        <v>278</v>
      </c>
      <c r="B92" s="464" t="s">
        <v>1150</v>
      </c>
      <c r="C92" s="465"/>
      <c r="D92" s="465"/>
      <c r="E92" s="429"/>
      <c r="F92" s="427"/>
    </row>
    <row r="93" spans="1:256" s="373" customFormat="1" ht="27" customHeight="1">
      <c r="A93" s="375" t="s">
        <v>279</v>
      </c>
      <c r="B93" s="464" t="s">
        <v>1149</v>
      </c>
      <c r="C93" s="465"/>
      <c r="D93" s="465"/>
      <c r="E93" s="429"/>
      <c r="F93" s="427"/>
    </row>
    <row r="94" spans="1:256" s="373" customFormat="1" ht="12.75" customHeight="1">
      <c r="A94" s="375" t="s">
        <v>280</v>
      </c>
      <c r="B94" s="464" t="s">
        <v>1148</v>
      </c>
      <c r="C94" s="465"/>
      <c r="D94" s="465"/>
      <c r="E94" s="429"/>
      <c r="F94" s="427"/>
    </row>
    <row r="95" spans="1:256" s="373" customFormat="1" ht="12.75" customHeight="1">
      <c r="A95" s="375" t="s">
        <v>281</v>
      </c>
      <c r="B95" s="464" t="s">
        <v>1147</v>
      </c>
      <c r="C95" s="465"/>
      <c r="D95" s="465"/>
      <c r="E95" s="429"/>
      <c r="F95" s="427"/>
    </row>
    <row r="96" spans="1:256" s="373" customFormat="1" ht="12.75" customHeight="1">
      <c r="A96" s="375" t="s">
        <v>282</v>
      </c>
      <c r="B96" s="464" t="s">
        <v>1146</v>
      </c>
      <c r="C96" s="465"/>
      <c r="D96" s="465"/>
      <c r="E96" s="429"/>
      <c r="F96" s="427"/>
    </row>
    <row r="97" spans="1:6">
      <c r="B97" s="376" t="s">
        <v>1145</v>
      </c>
    </row>
    <row r="98" spans="1:6" ht="30.75" customHeight="1">
      <c r="B98" s="441" t="s">
        <v>1144</v>
      </c>
      <c r="C98" s="495"/>
      <c r="D98" s="495"/>
      <c r="E98" s="495"/>
      <c r="F98" s="495"/>
    </row>
    <row r="99" spans="1:6" ht="18" customHeight="1">
      <c r="B99" s="469" t="s">
        <v>1143</v>
      </c>
      <c r="C99" s="469"/>
      <c r="D99" s="469"/>
      <c r="E99" s="469"/>
      <c r="F99" s="469"/>
    </row>
    <row r="100" spans="1:6" ht="88.5" customHeight="1">
      <c r="B100" s="458" t="s">
        <v>1142</v>
      </c>
      <c r="C100" s="458"/>
      <c r="D100" s="458"/>
      <c r="E100" s="458"/>
      <c r="F100" s="459"/>
    </row>
    <row r="101" spans="1:6" ht="59.25" customHeight="1">
      <c r="A101" s="375" t="s">
        <v>283</v>
      </c>
      <c r="B101" s="493" t="s">
        <v>1141</v>
      </c>
      <c r="C101" s="494"/>
      <c r="D101" s="494"/>
      <c r="E101" s="494"/>
      <c r="F101" s="430">
        <v>0.92700000000000005</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73:F73"/>
    <mergeCell ref="C62:C63"/>
    <mergeCell ref="D62:D63"/>
    <mergeCell ref="B74:B75"/>
    <mergeCell ref="C74:C75"/>
    <mergeCell ref="D74:D75"/>
    <mergeCell ref="B101:E101"/>
    <mergeCell ref="B98:F98"/>
    <mergeCell ref="B92:D92"/>
    <mergeCell ref="B93:D93"/>
    <mergeCell ref="B94:D94"/>
    <mergeCell ref="B95:D9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E62:E63"/>
    <mergeCell ref="B40:C40"/>
    <mergeCell ref="B54:F54"/>
    <mergeCell ref="B30:C30"/>
    <mergeCell ref="B31:C31"/>
    <mergeCell ref="B99:F99"/>
    <mergeCell ref="E74:E75"/>
    <mergeCell ref="B56:IV58"/>
    <mergeCell ref="B60:F60"/>
    <mergeCell ref="B61:F61"/>
    <mergeCell ref="B38:C38"/>
    <mergeCell ref="B39:C39"/>
    <mergeCell ref="B33:C33"/>
    <mergeCell ref="B35:C35"/>
    <mergeCell ref="B32:C32"/>
    <mergeCell ref="B34:C34"/>
    <mergeCell ref="F74:F75"/>
    <mergeCell ref="B100:F100"/>
    <mergeCell ref="B86:D86"/>
    <mergeCell ref="B85:F85"/>
    <mergeCell ref="B88:D88"/>
    <mergeCell ref="B87:D87"/>
    <mergeCell ref="B89:D89"/>
    <mergeCell ref="B96:D96"/>
    <mergeCell ref="B90:D90"/>
    <mergeCell ref="B91:D91"/>
  </mergeCells>
  <hyperlinks>
    <hyperlink ref="B5:F5" r:id="rId1" display="Note: Report students formerly designated as “first professional” in the graduate cells. For information on reporting study abroad students please see this link. "/>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7"/>
  <sheetViews>
    <sheetView showGridLines="0" showRowColHeaders="0" showRuler="0" view="pageLayout" zoomScaleNormal="100" workbookViewId="0">
      <selection activeCell="B342" sqref="B342:D342"/>
    </sheetView>
  </sheetViews>
  <sheetFormatPr defaultColWidth="0" defaultRowHeight="12.75" zeroHeight="1"/>
  <cols>
    <col min="1" max="1" width="4.42578125" style="98" customWidth="1"/>
    <col min="2" max="2" width="29" style="97" customWidth="1"/>
    <col min="3" max="6" width="14.7109375" style="97" customWidth="1"/>
    <col min="7" max="7" width="8.5703125" style="97" customWidth="1"/>
    <col min="8" max="8" width="0.7109375" style="97" customWidth="1"/>
    <col min="9" max="16384" width="0" style="97" hidden="1"/>
  </cols>
  <sheetData>
    <row r="1" spans="1:6" ht="18">
      <c r="A1" s="561" t="s">
        <v>284</v>
      </c>
      <c r="B1" s="562"/>
      <c r="C1" s="562"/>
      <c r="D1" s="562"/>
      <c r="E1" s="562"/>
      <c r="F1" s="562"/>
    </row>
    <row r="2" spans="1:6" ht="15.75">
      <c r="B2" s="109" t="s">
        <v>684</v>
      </c>
    </row>
    <row r="3" spans="1:6">
      <c r="A3" s="546" t="s">
        <v>423</v>
      </c>
      <c r="B3" s="508" t="s">
        <v>685</v>
      </c>
      <c r="C3" s="548"/>
      <c r="D3" s="548"/>
      <c r="E3" s="548"/>
      <c r="F3" s="548"/>
    </row>
    <row r="4" spans="1:6" ht="19.5" customHeight="1">
      <c r="A4" s="547"/>
      <c r="B4" s="548"/>
      <c r="C4" s="548"/>
      <c r="D4" s="548"/>
      <c r="E4" s="548"/>
      <c r="F4" s="548"/>
    </row>
    <row r="5" spans="1:6" ht="15.75" customHeight="1">
      <c r="A5" s="238"/>
      <c r="B5" s="549" t="s">
        <v>686</v>
      </c>
      <c r="C5" s="549"/>
      <c r="D5" s="549"/>
      <c r="E5" s="549"/>
      <c r="F5" s="549"/>
    </row>
    <row r="6" spans="1:6" ht="60" customHeight="1">
      <c r="A6" s="237"/>
      <c r="B6" s="549" t="s">
        <v>714</v>
      </c>
      <c r="C6" s="549"/>
      <c r="D6" s="549"/>
      <c r="E6" s="549"/>
      <c r="F6" s="549"/>
    </row>
    <row r="7" spans="1:6" ht="24" customHeight="1">
      <c r="B7" s="549" t="s">
        <v>687</v>
      </c>
      <c r="C7" s="549"/>
      <c r="D7" s="549"/>
      <c r="E7" s="549"/>
      <c r="F7" s="549"/>
    </row>
    <row r="8" spans="1:6">
      <c r="A8" s="100"/>
      <c r="B8" s="563" t="s">
        <v>219</v>
      </c>
      <c r="C8" s="564"/>
      <c r="D8" s="565"/>
      <c r="E8" s="186">
        <v>24655</v>
      </c>
    </row>
    <row r="9" spans="1:6">
      <c r="A9" s="100"/>
      <c r="B9" s="552" t="s">
        <v>220</v>
      </c>
      <c r="C9" s="553"/>
      <c r="D9" s="554"/>
      <c r="E9" s="99">
        <v>18757</v>
      </c>
    </row>
    <row r="10" spans="1:6">
      <c r="A10" s="100"/>
      <c r="B10" s="97" t="s">
        <v>1088</v>
      </c>
      <c r="C10" s="236"/>
      <c r="D10" s="236"/>
      <c r="E10" s="97">
        <v>61</v>
      </c>
    </row>
    <row r="11" spans="1:6">
      <c r="A11" s="100"/>
      <c r="B11" s="552" t="s">
        <v>221</v>
      </c>
      <c r="C11" s="553"/>
      <c r="D11" s="554"/>
      <c r="E11" s="99">
        <v>14371</v>
      </c>
    </row>
    <row r="12" spans="1:6">
      <c r="A12" s="100"/>
      <c r="B12" s="552" t="s">
        <v>514</v>
      </c>
      <c r="C12" s="553"/>
      <c r="D12" s="554"/>
      <c r="E12" s="99">
        <v>13112</v>
      </c>
    </row>
    <row r="13" spans="1:6">
      <c r="A13" s="100"/>
      <c r="B13" s="97" t="s">
        <v>1088</v>
      </c>
      <c r="C13" s="113"/>
      <c r="D13" s="113"/>
      <c r="E13" s="104">
        <v>37</v>
      </c>
    </row>
    <row r="14" spans="1:6">
      <c r="A14" s="100"/>
      <c r="B14" s="552" t="s">
        <v>507</v>
      </c>
      <c r="C14" s="553"/>
      <c r="D14" s="554"/>
      <c r="E14" s="99">
        <v>4042</v>
      </c>
    </row>
    <row r="15" spans="1:6">
      <c r="A15" s="100"/>
      <c r="B15" s="552" t="s">
        <v>508</v>
      </c>
      <c r="C15" s="553"/>
      <c r="D15" s="554"/>
      <c r="E15" s="99" t="s">
        <v>1082</v>
      </c>
    </row>
    <row r="16" spans="1:6">
      <c r="A16" s="100"/>
      <c r="C16" s="113"/>
      <c r="D16" s="113"/>
    </row>
    <row r="17" spans="1:6">
      <c r="A17" s="100"/>
      <c r="B17" s="568" t="s">
        <v>509</v>
      </c>
      <c r="C17" s="553"/>
      <c r="D17" s="554"/>
      <c r="E17" s="99">
        <v>3488</v>
      </c>
    </row>
    <row r="18" spans="1:6">
      <c r="A18" s="100"/>
      <c r="B18" s="552" t="s">
        <v>510</v>
      </c>
      <c r="C18" s="553"/>
      <c r="D18" s="554"/>
      <c r="E18" s="99" t="s">
        <v>1082</v>
      </c>
    </row>
    <row r="19" spans="1:6"/>
    <row r="20" spans="1:6" ht="18" customHeight="1">
      <c r="A20" s="100" t="s">
        <v>424</v>
      </c>
      <c r="B20" s="503" t="s">
        <v>688</v>
      </c>
      <c r="C20" s="508"/>
      <c r="D20" s="508"/>
      <c r="E20" s="508"/>
      <c r="F20" s="543"/>
    </row>
    <row r="21" spans="1:6" ht="16.5" customHeight="1">
      <c r="A21" s="100"/>
      <c r="B21" s="549" t="s">
        <v>887</v>
      </c>
      <c r="C21" s="549"/>
      <c r="D21" s="549"/>
      <c r="E21" s="549"/>
      <c r="F21" s="549"/>
    </row>
    <row r="22" spans="1:6" ht="13.5" customHeight="1">
      <c r="A22" s="100"/>
      <c r="B22" s="235"/>
      <c r="C22" s="235"/>
      <c r="D22" s="235"/>
      <c r="E22" s="235"/>
      <c r="F22" s="235"/>
    </row>
    <row r="23" spans="1:6">
      <c r="A23" s="100"/>
      <c r="B23" s="126"/>
      <c r="D23" s="101" t="s">
        <v>354</v>
      </c>
      <c r="E23" s="101" t="s">
        <v>355</v>
      </c>
    </row>
    <row r="24" spans="1:6">
      <c r="A24" s="100"/>
      <c r="B24" s="570" t="s">
        <v>285</v>
      </c>
      <c r="C24" s="570"/>
      <c r="D24" s="99" t="s">
        <v>1063</v>
      </c>
      <c r="E24" s="99"/>
    </row>
    <row r="25" spans="1:6">
      <c r="A25" s="100"/>
      <c r="B25" s="234"/>
      <c r="C25" s="234"/>
      <c r="D25" s="104"/>
      <c r="E25" s="104"/>
    </row>
    <row r="26" spans="1:6">
      <c r="A26" s="100"/>
      <c r="B26" s="551" t="s">
        <v>888</v>
      </c>
      <c r="C26" s="551"/>
      <c r="D26" s="551"/>
      <c r="F26" s="113"/>
    </row>
    <row r="27" spans="1:6">
      <c r="A27" s="100"/>
      <c r="B27" s="233"/>
      <c r="C27" s="233"/>
      <c r="D27" s="233"/>
      <c r="E27" s="232"/>
      <c r="F27" s="113"/>
    </row>
    <row r="28" spans="1:6">
      <c r="A28" s="100"/>
      <c r="B28" s="573" t="s">
        <v>689</v>
      </c>
      <c r="C28" s="573"/>
      <c r="D28" s="573"/>
      <c r="E28" s="152" t="s">
        <v>73</v>
      </c>
      <c r="F28" s="113"/>
    </row>
    <row r="29" spans="1:6">
      <c r="A29" s="100"/>
      <c r="B29" s="552" t="s">
        <v>690</v>
      </c>
      <c r="C29" s="553"/>
      <c r="D29" s="554"/>
      <c r="E29" s="99">
        <v>1935</v>
      </c>
      <c r="F29" s="113"/>
    </row>
    <row r="30" spans="1:6">
      <c r="A30" s="100"/>
      <c r="B30" s="539" t="s">
        <v>691</v>
      </c>
      <c r="C30" s="539"/>
      <c r="D30" s="539"/>
      <c r="E30" s="99">
        <v>1204</v>
      </c>
      <c r="F30" s="113"/>
    </row>
    <row r="31" spans="1:6">
      <c r="A31" s="100"/>
      <c r="B31" s="539" t="s">
        <v>692</v>
      </c>
      <c r="C31" s="539"/>
      <c r="D31" s="539"/>
      <c r="E31" s="99">
        <v>468</v>
      </c>
    </row>
    <row r="32" spans="1:6">
      <c r="A32" s="100"/>
      <c r="B32" s="542"/>
      <c r="C32" s="543"/>
      <c r="D32" s="543"/>
      <c r="E32" s="230"/>
      <c r="F32" s="104"/>
    </row>
    <row r="33" spans="1:6">
      <c r="A33" s="100"/>
      <c r="B33" s="117" t="s">
        <v>446</v>
      </c>
      <c r="D33" s="101" t="s">
        <v>354</v>
      </c>
      <c r="E33" s="104" t="s">
        <v>355</v>
      </c>
    </row>
    <row r="34" spans="1:6">
      <c r="A34" s="100"/>
      <c r="B34" s="571" t="s">
        <v>447</v>
      </c>
      <c r="C34" s="572"/>
      <c r="D34" s="99"/>
      <c r="E34" s="99" t="s">
        <v>1063</v>
      </c>
    </row>
    <row r="35" spans="1:6">
      <c r="A35" s="100"/>
      <c r="B35" s="571" t="s">
        <v>448</v>
      </c>
      <c r="C35" s="572"/>
      <c r="D35" s="99"/>
      <c r="E35" s="99"/>
    </row>
    <row r="36" spans="1:6"/>
    <row r="37" spans="1:6" ht="15.75">
      <c r="A37" s="229"/>
      <c r="B37" s="109" t="s">
        <v>693</v>
      </c>
    </row>
    <row r="38" spans="1:6" ht="12.75" customHeight="1">
      <c r="A38" s="229"/>
      <c r="B38" s="109"/>
    </row>
    <row r="39" spans="1:6">
      <c r="A39" s="100" t="s">
        <v>422</v>
      </c>
      <c r="B39" s="107" t="s">
        <v>482</v>
      </c>
    </row>
    <row r="40" spans="1:6" ht="33.75" customHeight="1">
      <c r="A40" s="100"/>
      <c r="B40" s="498" t="s">
        <v>694</v>
      </c>
      <c r="C40" s="498"/>
      <c r="D40" s="498"/>
      <c r="E40" s="498"/>
      <c r="F40" s="498"/>
    </row>
    <row r="41" spans="1:6" ht="14.25" customHeight="1">
      <c r="A41" s="99" t="s">
        <v>1063</v>
      </c>
      <c r="B41" s="499" t="s">
        <v>286</v>
      </c>
      <c r="C41" s="498"/>
      <c r="D41" s="498"/>
      <c r="F41" s="113"/>
    </row>
    <row r="42" spans="1:6" ht="14.25" customHeight="1">
      <c r="A42" s="99"/>
      <c r="B42" s="500" t="s">
        <v>318</v>
      </c>
      <c r="C42" s="501"/>
      <c r="D42" s="501"/>
      <c r="F42" s="113"/>
    </row>
    <row r="43" spans="1:6" ht="13.5" customHeight="1">
      <c r="A43" s="99"/>
      <c r="B43" s="499" t="s">
        <v>319</v>
      </c>
      <c r="C43" s="498"/>
      <c r="D43" s="498"/>
      <c r="F43" s="113"/>
    </row>
    <row r="44" spans="1:6"/>
    <row r="45" spans="1:6" ht="30" customHeight="1">
      <c r="A45" s="100" t="s">
        <v>425</v>
      </c>
      <c r="B45" s="555" t="s">
        <v>601</v>
      </c>
      <c r="C45" s="555"/>
      <c r="D45" s="555"/>
      <c r="E45" s="555"/>
      <c r="F45" s="543"/>
    </row>
    <row r="46" spans="1:6">
      <c r="A46" s="99" t="s">
        <v>1063</v>
      </c>
      <c r="B46" s="517" t="s">
        <v>320</v>
      </c>
      <c r="C46" s="517"/>
      <c r="D46" s="104"/>
      <c r="F46" s="113"/>
    </row>
    <row r="47" spans="1:6">
      <c r="A47" s="99"/>
      <c r="B47" s="505" t="s">
        <v>321</v>
      </c>
      <c r="C47" s="517"/>
      <c r="D47" s="104"/>
      <c r="F47" s="113"/>
    </row>
    <row r="48" spans="1:6" ht="12.75" customHeight="1">
      <c r="A48" s="99"/>
      <c r="B48" s="517" t="s">
        <v>322</v>
      </c>
      <c r="C48" s="517"/>
      <c r="D48" s="104"/>
      <c r="F48" s="113"/>
    </row>
    <row r="49" spans="1:6"/>
    <row r="50" spans="1:6" ht="54.75" customHeight="1">
      <c r="A50" s="100" t="s">
        <v>426</v>
      </c>
      <c r="B50" s="503" t="s">
        <v>695</v>
      </c>
      <c r="C50" s="508"/>
      <c r="D50" s="508"/>
      <c r="E50" s="508"/>
      <c r="F50" s="543"/>
    </row>
    <row r="51" spans="1:6" ht="24">
      <c r="A51" s="100"/>
      <c r="B51" s="228"/>
      <c r="C51" s="227" t="s">
        <v>602</v>
      </c>
      <c r="D51" s="226" t="s">
        <v>603</v>
      </c>
      <c r="E51" s="225"/>
    </row>
    <row r="52" spans="1:6">
      <c r="A52" s="100"/>
      <c r="B52" s="223" t="s">
        <v>604</v>
      </c>
      <c r="C52" s="221" t="s">
        <v>1087</v>
      </c>
      <c r="D52" s="220" t="s">
        <v>1086</v>
      </c>
    </row>
    <row r="53" spans="1:6">
      <c r="A53" s="100"/>
      <c r="B53" s="223" t="s">
        <v>605</v>
      </c>
      <c r="C53" s="221">
        <v>4</v>
      </c>
      <c r="D53" s="220">
        <v>4</v>
      </c>
    </row>
    <row r="54" spans="1:6">
      <c r="A54" s="100"/>
      <c r="B54" s="223" t="s">
        <v>606</v>
      </c>
      <c r="C54" s="221" t="s">
        <v>1085</v>
      </c>
      <c r="D54" s="220">
        <v>4</v>
      </c>
      <c r="E54" s="97" t="s">
        <v>1084</v>
      </c>
    </row>
    <row r="55" spans="1:6">
      <c r="A55" s="100"/>
      <c r="B55" s="223" t="s">
        <v>607</v>
      </c>
      <c r="C55" s="221">
        <v>2</v>
      </c>
      <c r="D55" s="220">
        <v>4</v>
      </c>
    </row>
    <row r="56" spans="1:6" ht="25.5">
      <c r="A56" s="100"/>
      <c r="B56" s="224" t="s">
        <v>483</v>
      </c>
      <c r="C56" s="221">
        <v>2</v>
      </c>
      <c r="D56" s="220">
        <v>4</v>
      </c>
    </row>
    <row r="57" spans="1:6">
      <c r="A57" s="100"/>
      <c r="B57" s="223" t="s">
        <v>608</v>
      </c>
      <c r="C57" s="221">
        <v>2</v>
      </c>
      <c r="D57" s="220">
        <v>4</v>
      </c>
    </row>
    <row r="58" spans="1:6">
      <c r="A58" s="100"/>
      <c r="B58" s="223" t="s">
        <v>609</v>
      </c>
      <c r="C58" s="221">
        <v>2</v>
      </c>
      <c r="D58" s="220">
        <v>4</v>
      </c>
    </row>
    <row r="59" spans="1:6">
      <c r="A59" s="100"/>
      <c r="B59" s="223" t="s">
        <v>610</v>
      </c>
      <c r="C59" s="99"/>
      <c r="D59" s="218"/>
    </row>
    <row r="60" spans="1:6">
      <c r="A60" s="100"/>
      <c r="B60" s="222" t="s">
        <v>611</v>
      </c>
      <c r="C60" s="221">
        <v>2</v>
      </c>
      <c r="D60" s="220" t="s">
        <v>1083</v>
      </c>
    </row>
    <row r="61" spans="1:6">
      <c r="A61" s="100"/>
      <c r="B61" s="129" t="s">
        <v>272</v>
      </c>
      <c r="C61" s="218"/>
      <c r="D61" s="218"/>
    </row>
    <row r="62" spans="1:6">
      <c r="A62" s="100"/>
      <c r="B62" s="129" t="s">
        <v>273</v>
      </c>
      <c r="C62" s="218"/>
      <c r="D62" s="218"/>
    </row>
    <row r="63" spans="1:6">
      <c r="A63" s="100"/>
      <c r="B63" s="219" t="s">
        <v>696</v>
      </c>
      <c r="C63" s="99"/>
      <c r="D63" s="218"/>
    </row>
    <row r="64" spans="1:6"/>
    <row r="65" spans="1:6" ht="15.75">
      <c r="B65" s="217" t="s">
        <v>697</v>
      </c>
    </row>
    <row r="66" spans="1:6" ht="44.25" customHeight="1">
      <c r="A66" s="100" t="s">
        <v>427</v>
      </c>
      <c r="B66" s="504" t="s">
        <v>698</v>
      </c>
      <c r="C66" s="555"/>
      <c r="D66" s="555"/>
      <c r="E66" s="555"/>
      <c r="F66" s="569"/>
    </row>
    <row r="67" spans="1:6">
      <c r="A67" s="99"/>
      <c r="B67" s="566" t="s">
        <v>421</v>
      </c>
      <c r="C67" s="567"/>
      <c r="D67" s="567"/>
      <c r="E67" s="214"/>
      <c r="F67" s="113"/>
    </row>
    <row r="68" spans="1:6" ht="21" customHeight="1">
      <c r="A68" s="100"/>
      <c r="B68" s="550" t="s">
        <v>336</v>
      </c>
      <c r="C68" s="550"/>
      <c r="D68" s="550"/>
      <c r="E68" s="214"/>
      <c r="F68" s="113"/>
    </row>
    <row r="69" spans="1:6">
      <c r="A69" s="99"/>
      <c r="B69" s="516" t="s">
        <v>700</v>
      </c>
      <c r="C69" s="516"/>
      <c r="D69" s="516"/>
      <c r="E69" s="214"/>
      <c r="F69" s="113"/>
    </row>
    <row r="70" spans="1:6">
      <c r="A70" s="99"/>
      <c r="B70" s="516" t="s">
        <v>699</v>
      </c>
      <c r="C70" s="516"/>
      <c r="D70" s="516"/>
      <c r="E70" s="214"/>
      <c r="F70" s="113"/>
    </row>
    <row r="71" spans="1:6">
      <c r="A71" s="99"/>
      <c r="B71" s="213" t="s">
        <v>644</v>
      </c>
      <c r="C71" s="124"/>
      <c r="D71" s="124"/>
      <c r="E71" s="104"/>
      <c r="F71" s="113"/>
    </row>
    <row r="72" spans="1:6">
      <c r="B72" s="558"/>
      <c r="C72" s="558"/>
      <c r="D72" s="558"/>
      <c r="E72" s="558"/>
      <c r="F72" s="558"/>
    </row>
    <row r="73" spans="1:6"/>
    <row r="74" spans="1:6" ht="28.5" customHeight="1">
      <c r="A74" s="100" t="s">
        <v>428</v>
      </c>
      <c r="B74" s="556" t="s">
        <v>701</v>
      </c>
      <c r="C74" s="556"/>
      <c r="D74" s="556"/>
      <c r="E74" s="556"/>
      <c r="F74" s="557"/>
    </row>
    <row r="75" spans="1:6" ht="25.5">
      <c r="A75" s="100"/>
      <c r="B75" s="212"/>
      <c r="C75" s="211" t="s">
        <v>612</v>
      </c>
      <c r="D75" s="211" t="s">
        <v>613</v>
      </c>
      <c r="E75" s="211" t="s">
        <v>614</v>
      </c>
      <c r="F75" s="211" t="s">
        <v>615</v>
      </c>
    </row>
    <row r="76" spans="1:6" ht="14.25">
      <c r="A76" s="100"/>
      <c r="B76" s="209" t="s">
        <v>616</v>
      </c>
      <c r="C76" s="208"/>
      <c r="D76" s="208"/>
      <c r="E76" s="208"/>
      <c r="F76" s="207"/>
    </row>
    <row r="77" spans="1:6" ht="25.5">
      <c r="A77" s="100"/>
      <c r="B77" s="210" t="s">
        <v>449</v>
      </c>
      <c r="C77" s="99" t="s">
        <v>1063</v>
      </c>
      <c r="D77" s="99"/>
      <c r="E77" s="99"/>
      <c r="F77" s="99"/>
    </row>
    <row r="78" spans="1:6">
      <c r="A78" s="100"/>
      <c r="B78" s="205" t="s">
        <v>617</v>
      </c>
      <c r="C78" s="99"/>
      <c r="D78" s="99"/>
      <c r="E78" s="99"/>
      <c r="F78" s="99" t="s">
        <v>1063</v>
      </c>
    </row>
    <row r="79" spans="1:6">
      <c r="A79" s="100"/>
      <c r="B79" s="129" t="s">
        <v>450</v>
      </c>
      <c r="C79" s="99" t="s">
        <v>1063</v>
      </c>
      <c r="D79" s="99"/>
      <c r="E79" s="99"/>
      <c r="F79" s="99"/>
    </row>
    <row r="80" spans="1:6">
      <c r="A80" s="100"/>
      <c r="B80" s="205" t="s">
        <v>619</v>
      </c>
      <c r="C80" s="99"/>
      <c r="D80" s="99" t="s">
        <v>1063</v>
      </c>
      <c r="E80" s="99"/>
      <c r="F80" s="99"/>
    </row>
    <row r="81" spans="1:6">
      <c r="A81" s="100"/>
      <c r="B81" s="205" t="s">
        <v>451</v>
      </c>
      <c r="C81" s="99"/>
      <c r="D81" s="99" t="s">
        <v>1063</v>
      </c>
      <c r="E81" s="99"/>
      <c r="F81" s="99"/>
    </row>
    <row r="82" spans="1:6">
      <c r="A82" s="100"/>
      <c r="B82" s="205" t="s">
        <v>618</v>
      </c>
      <c r="C82" s="99"/>
      <c r="D82" s="99"/>
      <c r="E82" s="99"/>
      <c r="F82" s="99" t="s">
        <v>1063</v>
      </c>
    </row>
    <row r="83" spans="1:6" ht="14.25">
      <c r="A83" s="100"/>
      <c r="B83" s="209" t="s">
        <v>620</v>
      </c>
      <c r="C83" s="208"/>
      <c r="D83" s="208"/>
      <c r="E83" s="208"/>
      <c r="F83" s="207"/>
    </row>
    <row r="84" spans="1:6">
      <c r="A84" s="100"/>
      <c r="B84" s="205" t="s">
        <v>621</v>
      </c>
      <c r="C84" s="99"/>
      <c r="D84" s="99"/>
      <c r="E84" s="99"/>
      <c r="F84" s="99" t="s">
        <v>1063</v>
      </c>
    </row>
    <row r="85" spans="1:6">
      <c r="A85" s="100"/>
      <c r="B85" s="205" t="s">
        <v>622</v>
      </c>
      <c r="C85" s="99"/>
      <c r="D85" s="99" t="s">
        <v>1063</v>
      </c>
      <c r="E85" s="99"/>
      <c r="F85" s="99"/>
    </row>
    <row r="86" spans="1:6">
      <c r="A86" s="100"/>
      <c r="B86" s="205" t="s">
        <v>623</v>
      </c>
      <c r="C86" s="99"/>
      <c r="D86" s="99" t="s">
        <v>1063</v>
      </c>
      <c r="E86" s="99"/>
      <c r="F86" s="99"/>
    </row>
    <row r="87" spans="1:6">
      <c r="A87" s="100"/>
      <c r="B87" s="205" t="s">
        <v>624</v>
      </c>
      <c r="C87" s="99"/>
      <c r="D87" s="99"/>
      <c r="E87" s="99" t="s">
        <v>1063</v>
      </c>
      <c r="F87" s="99"/>
    </row>
    <row r="88" spans="1:6">
      <c r="A88" s="100"/>
      <c r="B88" s="205" t="s">
        <v>452</v>
      </c>
      <c r="C88" s="99"/>
      <c r="D88" s="99"/>
      <c r="E88" s="99" t="s">
        <v>1063</v>
      </c>
      <c r="F88" s="99"/>
    </row>
    <row r="89" spans="1:6">
      <c r="A89" s="100"/>
      <c r="B89" s="205" t="s">
        <v>625</v>
      </c>
      <c r="C89" s="99"/>
      <c r="D89" s="99"/>
      <c r="E89" s="99"/>
      <c r="F89" s="99" t="s">
        <v>1063</v>
      </c>
    </row>
    <row r="90" spans="1:6">
      <c r="A90" s="100"/>
      <c r="B90" s="205" t="s">
        <v>626</v>
      </c>
      <c r="C90" s="99"/>
      <c r="D90" s="99"/>
      <c r="E90" s="99" t="s">
        <v>1063</v>
      </c>
      <c r="F90" s="99"/>
    </row>
    <row r="91" spans="1:6">
      <c r="A91" s="100"/>
      <c r="B91" s="205" t="s">
        <v>627</v>
      </c>
      <c r="C91" s="99"/>
      <c r="D91" s="99"/>
      <c r="E91" s="99" t="s">
        <v>1063</v>
      </c>
      <c r="F91" s="99"/>
    </row>
    <row r="92" spans="1:6" ht="13.5" customHeight="1">
      <c r="A92" s="100"/>
      <c r="B92" s="206" t="s">
        <v>628</v>
      </c>
      <c r="C92" s="99"/>
      <c r="D92" s="99"/>
      <c r="E92" s="99"/>
      <c r="F92" s="99" t="s">
        <v>1063</v>
      </c>
    </row>
    <row r="93" spans="1:6">
      <c r="A93" s="100"/>
      <c r="B93" s="205" t="s">
        <v>453</v>
      </c>
      <c r="C93" s="99"/>
      <c r="D93" s="99"/>
      <c r="E93" s="99" t="s">
        <v>1063</v>
      </c>
      <c r="F93" s="99"/>
    </row>
    <row r="94" spans="1:6">
      <c r="A94" s="100"/>
      <c r="B94" s="205" t="s">
        <v>630</v>
      </c>
      <c r="C94" s="99"/>
      <c r="D94" s="99"/>
      <c r="E94" s="99" t="s">
        <v>1063</v>
      </c>
      <c r="F94" s="99"/>
    </row>
    <row r="95" spans="1:6">
      <c r="A95" s="100"/>
      <c r="B95" s="205" t="s">
        <v>631</v>
      </c>
      <c r="C95" s="99"/>
      <c r="D95" s="99"/>
      <c r="E95" s="99" t="s">
        <v>1063</v>
      </c>
      <c r="F95" s="99"/>
    </row>
    <row r="96" spans="1:6">
      <c r="A96" s="100"/>
      <c r="B96" s="205" t="s">
        <v>454</v>
      </c>
      <c r="C96" s="99"/>
      <c r="D96" s="99"/>
      <c r="E96" s="99"/>
      <c r="F96" s="99" t="s">
        <v>1063</v>
      </c>
    </row>
    <row r="97" spans="1:8"/>
    <row r="98" spans="1:8" ht="15.75">
      <c r="B98" s="109" t="s">
        <v>702</v>
      </c>
    </row>
    <row r="99" spans="1:8">
      <c r="A99" s="100"/>
      <c r="B99" s="126" t="s">
        <v>444</v>
      </c>
      <c r="C99" s="202"/>
      <c r="D99" s="202"/>
      <c r="E99" s="202"/>
      <c r="F99" s="202"/>
      <c r="G99" s="202"/>
      <c r="H99" s="183"/>
    </row>
    <row r="100" spans="1:8">
      <c r="A100" s="100"/>
      <c r="B100" s="519"/>
      <c r="C100" s="520"/>
      <c r="D100" s="521"/>
      <c r="E100" s="101" t="s">
        <v>354</v>
      </c>
      <c r="F100" s="101" t="s">
        <v>355</v>
      </c>
      <c r="G100" s="202"/>
      <c r="H100" s="183"/>
    </row>
    <row r="101" spans="1:8" ht="39.75" customHeight="1">
      <c r="A101" s="100"/>
      <c r="B101" s="502" t="s">
        <v>889</v>
      </c>
      <c r="C101" s="508"/>
      <c r="D101" s="518"/>
      <c r="E101" s="186" t="s">
        <v>1063</v>
      </c>
      <c r="F101" s="204"/>
      <c r="G101" s="202"/>
      <c r="H101" s="202"/>
    </row>
    <row r="102" spans="1:8" ht="16.5" customHeight="1">
      <c r="A102" s="100"/>
      <c r="B102" s="125"/>
      <c r="C102" s="108"/>
      <c r="D102" s="108"/>
      <c r="E102" s="185"/>
      <c r="F102" s="203"/>
      <c r="G102" s="202"/>
      <c r="H102" s="202"/>
    </row>
    <row r="103" spans="1:8" ht="26.25" customHeight="1">
      <c r="A103" s="100" t="s">
        <v>445</v>
      </c>
      <c r="B103" s="526" t="s">
        <v>703</v>
      </c>
      <c r="C103" s="527"/>
      <c r="D103" s="527"/>
      <c r="E103" s="527"/>
      <c r="F103" s="528"/>
      <c r="G103" s="127"/>
      <c r="H103" s="127"/>
    </row>
    <row r="104" spans="1:8" ht="12.75" customHeight="1">
      <c r="A104" s="100"/>
      <c r="B104" s="506"/>
      <c r="C104" s="522" t="s">
        <v>587</v>
      </c>
      <c r="D104" s="523"/>
      <c r="E104" s="523"/>
      <c r="F104" s="524"/>
      <c r="G104" s="525"/>
      <c r="H104" s="127"/>
    </row>
    <row r="105" spans="1:8" ht="24" customHeight="1">
      <c r="A105" s="100"/>
      <c r="B105" s="507"/>
      <c r="C105" s="201" t="s">
        <v>320</v>
      </c>
      <c r="D105" s="201" t="s">
        <v>321</v>
      </c>
      <c r="E105" s="201" t="s">
        <v>598</v>
      </c>
      <c r="F105" s="200" t="s">
        <v>599</v>
      </c>
      <c r="G105" s="199" t="s">
        <v>588</v>
      </c>
      <c r="H105" s="127"/>
    </row>
    <row r="106" spans="1:8" ht="12.75" customHeight="1">
      <c r="A106" s="100"/>
      <c r="B106" s="197" t="s">
        <v>497</v>
      </c>
      <c r="C106" s="186"/>
      <c r="D106" s="186"/>
      <c r="E106" s="186"/>
      <c r="F106" s="186" t="s">
        <v>1063</v>
      </c>
      <c r="G106" s="196"/>
      <c r="H106" s="127"/>
    </row>
    <row r="107" spans="1:8" ht="12.75" customHeight="1">
      <c r="A107" s="100"/>
      <c r="B107" s="197" t="s">
        <v>704</v>
      </c>
      <c r="C107" s="186"/>
      <c r="D107" s="186"/>
      <c r="E107" s="186"/>
      <c r="F107" s="186"/>
      <c r="G107" s="196"/>
      <c r="H107" s="127"/>
    </row>
    <row r="108" spans="1:8" ht="12.75" customHeight="1">
      <c r="A108" s="100"/>
      <c r="B108" s="197" t="s">
        <v>705</v>
      </c>
      <c r="C108" s="186"/>
      <c r="D108" s="186"/>
      <c r="E108" s="186"/>
      <c r="F108" s="186"/>
      <c r="G108" s="196"/>
      <c r="H108" s="127"/>
    </row>
    <row r="109" spans="1:8" ht="25.5">
      <c r="A109" s="100"/>
      <c r="B109" s="198" t="s">
        <v>498</v>
      </c>
      <c r="C109" s="186"/>
      <c r="D109" s="186"/>
      <c r="E109" s="186"/>
      <c r="F109" s="186"/>
      <c r="G109" s="196" t="s">
        <v>1063</v>
      </c>
      <c r="H109" s="127"/>
    </row>
    <row r="110" spans="1:8">
      <c r="A110" s="100"/>
      <c r="B110" s="197" t="s">
        <v>493</v>
      </c>
      <c r="C110" s="186"/>
      <c r="D110" s="186"/>
      <c r="E110" s="186"/>
      <c r="F110" s="186"/>
      <c r="G110" s="196" t="s">
        <v>1063</v>
      </c>
      <c r="H110" s="127"/>
    </row>
    <row r="111" spans="1:8" ht="12.75" customHeight="1">
      <c r="A111" s="100"/>
      <c r="B111" s="184"/>
      <c r="C111" s="183"/>
      <c r="D111" s="183"/>
      <c r="E111" s="183"/>
      <c r="F111" s="183"/>
      <c r="G111" s="127"/>
      <c r="H111" s="127"/>
    </row>
    <row r="112" spans="1:8" ht="39" customHeight="1">
      <c r="A112" s="187" t="s">
        <v>353</v>
      </c>
      <c r="B112" s="504" t="s">
        <v>706</v>
      </c>
      <c r="C112" s="504"/>
      <c r="D112" s="504"/>
      <c r="E112" s="504"/>
      <c r="F112" s="504"/>
      <c r="G112" s="504"/>
      <c r="H112" s="127"/>
    </row>
    <row r="113" spans="1:8" ht="12" customHeight="1">
      <c r="A113" s="187"/>
      <c r="B113" s="135"/>
      <c r="C113" s="135"/>
      <c r="D113" s="135"/>
      <c r="E113" s="135"/>
      <c r="F113" s="135"/>
      <c r="G113" s="135"/>
      <c r="H113" s="127"/>
    </row>
    <row r="114" spans="1:8" s="135" customFormat="1" ht="14.25" customHeight="1">
      <c r="A114" s="186"/>
      <c r="B114" s="517" t="s">
        <v>637</v>
      </c>
      <c r="C114" s="517"/>
      <c r="D114" s="517"/>
      <c r="E114" s="192"/>
      <c r="G114" s="193"/>
      <c r="H114" s="127"/>
    </row>
    <row r="115" spans="1:8" s="135" customFormat="1" ht="12.75" customHeight="1">
      <c r="A115" s="186"/>
      <c r="B115" s="517" t="s">
        <v>638</v>
      </c>
      <c r="C115" s="517"/>
      <c r="D115" s="517"/>
      <c r="E115" s="192"/>
      <c r="G115" s="193"/>
      <c r="H115" s="127"/>
    </row>
    <row r="116" spans="1:8" s="135" customFormat="1" ht="12.75" customHeight="1">
      <c r="A116" s="186" t="s">
        <v>1063</v>
      </c>
      <c r="B116" s="517" t="s">
        <v>639</v>
      </c>
      <c r="C116" s="517"/>
      <c r="D116" s="517"/>
      <c r="E116" s="192"/>
      <c r="G116" s="193"/>
      <c r="H116" s="127"/>
    </row>
    <row r="117" spans="1:8" s="135" customFormat="1" ht="12.75" customHeight="1">
      <c r="A117" s="187"/>
      <c r="B117" s="125"/>
      <c r="C117" s="125"/>
      <c r="D117" s="125"/>
      <c r="G117" s="127"/>
      <c r="H117" s="127"/>
    </row>
    <row r="118" spans="1:8" s="135" customFormat="1" ht="12.75" customHeight="1">
      <c r="A118" s="187" t="s">
        <v>353</v>
      </c>
      <c r="B118" s="502" t="s">
        <v>707</v>
      </c>
      <c r="C118" s="502"/>
      <c r="D118" s="502"/>
      <c r="E118" s="502"/>
      <c r="F118" s="502"/>
      <c r="G118" s="502"/>
      <c r="H118" s="127"/>
    </row>
    <row r="119" spans="1:8" s="135" customFormat="1" ht="12.75" customHeight="1">
      <c r="A119" s="187"/>
      <c r="B119" s="502"/>
      <c r="C119" s="502"/>
      <c r="D119" s="502"/>
      <c r="E119" s="502"/>
      <c r="F119" s="502"/>
      <c r="G119" s="502"/>
      <c r="H119" s="127"/>
    </row>
    <row r="120" spans="1:8" s="135" customFormat="1" ht="12.75" customHeight="1">
      <c r="A120" s="187"/>
      <c r="B120" s="502"/>
      <c r="C120" s="502"/>
      <c r="D120" s="502"/>
      <c r="E120" s="502"/>
      <c r="F120" s="502"/>
      <c r="G120" s="502"/>
      <c r="H120" s="127"/>
    </row>
    <row r="121" spans="1:8" s="135" customFormat="1" ht="12.75" customHeight="1">
      <c r="A121" s="187"/>
      <c r="B121" s="98"/>
      <c r="C121" s="98"/>
      <c r="D121" s="98"/>
      <c r="E121" s="98"/>
      <c r="F121" s="98"/>
      <c r="G121" s="98"/>
      <c r="H121" s="127"/>
    </row>
    <row r="122" spans="1:8" s="135" customFormat="1" ht="12.75" customHeight="1">
      <c r="A122" s="186"/>
      <c r="B122" s="505" t="s">
        <v>640</v>
      </c>
      <c r="C122" s="505"/>
      <c r="D122" s="505"/>
      <c r="E122" s="192"/>
      <c r="G122" s="127"/>
      <c r="H122" s="127"/>
    </row>
    <row r="123" spans="1:8" s="135" customFormat="1" ht="12.75" customHeight="1">
      <c r="A123" s="186"/>
      <c r="B123" s="505" t="s">
        <v>641</v>
      </c>
      <c r="C123" s="505"/>
      <c r="D123" s="505"/>
      <c r="E123" s="192"/>
      <c r="G123" s="127"/>
      <c r="H123" s="127"/>
    </row>
    <row r="124" spans="1:8" s="135" customFormat="1" ht="12.75" customHeight="1">
      <c r="A124" s="186" t="s">
        <v>1063</v>
      </c>
      <c r="B124" s="505" t="s">
        <v>642</v>
      </c>
      <c r="C124" s="505"/>
      <c r="D124" s="505"/>
      <c r="E124" s="192"/>
      <c r="G124" s="127"/>
      <c r="H124" s="127"/>
    </row>
    <row r="125" spans="1:8" s="135" customFormat="1" ht="12.75" customHeight="1">
      <c r="A125" s="187"/>
      <c r="B125" s="125"/>
      <c r="C125" s="125"/>
      <c r="D125" s="125"/>
      <c r="G125" s="127"/>
      <c r="H125" s="127"/>
    </row>
    <row r="126" spans="1:8" s="135" customFormat="1" ht="12.75" customHeight="1">
      <c r="A126" s="187" t="s">
        <v>329</v>
      </c>
      <c r="B126" s="502" t="s">
        <v>708</v>
      </c>
      <c r="C126" s="502"/>
      <c r="D126" s="502"/>
      <c r="E126" s="502"/>
      <c r="F126" s="502"/>
      <c r="G126" s="502"/>
      <c r="H126" s="127"/>
    </row>
    <row r="127" spans="1:8" s="135" customFormat="1" ht="12.75" customHeight="1">
      <c r="A127" s="187"/>
      <c r="B127" s="125"/>
      <c r="C127" s="125"/>
      <c r="D127" s="125"/>
      <c r="E127" s="125"/>
      <c r="F127" s="125"/>
      <c r="G127" s="125"/>
      <c r="H127" s="127"/>
    </row>
    <row r="128" spans="1:8" s="135" customFormat="1" ht="12.75" customHeight="1">
      <c r="A128" s="187"/>
      <c r="B128" s="125"/>
      <c r="C128" s="191" t="s">
        <v>70</v>
      </c>
      <c r="D128" s="191" t="s">
        <v>71</v>
      </c>
      <c r="E128" s="190"/>
      <c r="F128" s="190"/>
      <c r="G128" s="125"/>
      <c r="H128" s="127"/>
    </row>
    <row r="129" spans="1:8" s="135" customFormat="1" ht="13.5" customHeight="1">
      <c r="A129" s="187"/>
      <c r="B129" s="189" t="s">
        <v>499</v>
      </c>
      <c r="C129" s="186"/>
      <c r="D129" s="186"/>
      <c r="E129" s="185"/>
      <c r="F129" s="185"/>
      <c r="G129" s="127"/>
      <c r="H129" s="127"/>
    </row>
    <row r="130" spans="1:8" s="135" customFormat="1" ht="12.75" customHeight="1">
      <c r="A130" s="187"/>
      <c r="B130" s="189" t="s">
        <v>500</v>
      </c>
      <c r="C130" s="186"/>
      <c r="D130" s="186"/>
      <c r="E130" s="185"/>
      <c r="F130" s="185"/>
      <c r="G130" s="127"/>
      <c r="H130" s="127"/>
    </row>
    <row r="131" spans="1:8" s="135" customFormat="1" ht="15.75" customHeight="1">
      <c r="A131" s="187"/>
      <c r="B131" s="189" t="s">
        <v>501</v>
      </c>
      <c r="C131" s="186"/>
      <c r="D131" s="186"/>
      <c r="E131" s="185"/>
      <c r="F131" s="185"/>
      <c r="G131" s="127"/>
      <c r="H131" s="127"/>
    </row>
    <row r="132" spans="1:8" s="135" customFormat="1" ht="12.75" customHeight="1">
      <c r="A132" s="187"/>
      <c r="B132" s="97" t="s">
        <v>502</v>
      </c>
      <c r="C132" s="186"/>
      <c r="D132" s="188"/>
      <c r="E132" s="185"/>
      <c r="F132" s="185"/>
      <c r="G132" s="127"/>
      <c r="H132" s="127"/>
    </row>
    <row r="133" spans="1:8" s="135" customFormat="1" ht="28.5" customHeight="1">
      <c r="A133" s="187"/>
      <c r="B133" s="183" t="s">
        <v>709</v>
      </c>
      <c r="C133" s="186"/>
      <c r="D133" s="186"/>
      <c r="E133" s="185"/>
      <c r="F133" s="185"/>
      <c r="G133" s="127"/>
      <c r="H133" s="127"/>
    </row>
    <row r="134" spans="1:8" s="135" customFormat="1" ht="15" customHeight="1">
      <c r="A134" s="187"/>
      <c r="B134" s="97" t="s">
        <v>503</v>
      </c>
      <c r="C134" s="186"/>
      <c r="D134" s="186"/>
      <c r="E134" s="185"/>
      <c r="F134" s="185"/>
      <c r="G134" s="127"/>
      <c r="H134" s="127"/>
    </row>
    <row r="135" spans="1:8" s="135" customFormat="1" ht="12.75" customHeight="1">
      <c r="A135" s="187"/>
      <c r="B135" s="97" t="s">
        <v>323</v>
      </c>
      <c r="C135" s="186" t="s">
        <v>1063</v>
      </c>
      <c r="D135" s="186" t="s">
        <v>1063</v>
      </c>
      <c r="E135" s="185"/>
      <c r="F135" s="185"/>
      <c r="G135" s="127"/>
      <c r="H135" s="127"/>
    </row>
    <row r="136" spans="1:8" s="135" customFormat="1" ht="12.75" customHeight="1">
      <c r="A136" s="100"/>
      <c r="B136" s="184"/>
      <c r="C136" s="183"/>
      <c r="D136" s="183"/>
      <c r="E136" s="183"/>
      <c r="F136" s="183"/>
      <c r="G136" s="127"/>
      <c r="H136" s="127"/>
    </row>
    <row r="137" spans="1:8">
      <c r="A137" s="100" t="s">
        <v>330</v>
      </c>
      <c r="B137" s="544" t="s">
        <v>890</v>
      </c>
      <c r="C137" s="543"/>
      <c r="D137" s="543"/>
      <c r="E137" s="543"/>
      <c r="F137" s="543"/>
      <c r="G137" s="127"/>
      <c r="H137" s="127"/>
    </row>
    <row r="138" spans="1:8">
      <c r="A138" s="100"/>
      <c r="B138" s="126"/>
      <c r="G138" s="127"/>
      <c r="H138" s="127"/>
    </row>
    <row r="139" spans="1:8">
      <c r="A139" s="99" t="s">
        <v>1063</v>
      </c>
      <c r="B139" s="116" t="s">
        <v>354</v>
      </c>
      <c r="C139" s="104"/>
      <c r="D139" s="104"/>
      <c r="G139" s="127"/>
      <c r="H139" s="127"/>
    </row>
    <row r="140" spans="1:8">
      <c r="A140" s="99"/>
      <c r="B140" s="182" t="s">
        <v>355</v>
      </c>
      <c r="C140" s="181"/>
      <c r="D140" s="181"/>
      <c r="E140" s="127"/>
      <c r="F140" s="127"/>
      <c r="G140" s="127"/>
      <c r="H140" s="127"/>
    </row>
    <row r="141" spans="1:8">
      <c r="C141" s="46"/>
      <c r="D141" s="122"/>
      <c r="F141" s="113"/>
      <c r="H141" s="127"/>
    </row>
    <row r="142" spans="1:8" ht="12.75" customHeight="1">
      <c r="A142" s="100" t="s">
        <v>492</v>
      </c>
      <c r="B142" s="509" t="s">
        <v>496</v>
      </c>
      <c r="C142" s="509"/>
      <c r="D142" s="509"/>
      <c r="E142" s="509"/>
      <c r="F142" s="180">
        <v>44576</v>
      </c>
    </row>
    <row r="143" spans="1:8" ht="12" customHeight="1">
      <c r="A143" s="100"/>
      <c r="B143" s="508" t="s">
        <v>495</v>
      </c>
      <c r="C143" s="508"/>
      <c r="D143" s="508"/>
      <c r="E143" s="508"/>
      <c r="F143" s="114" t="s">
        <v>1082</v>
      </c>
    </row>
    <row r="144" spans="1:8" ht="27" customHeight="1">
      <c r="A144" s="100"/>
      <c r="B144" s="108"/>
      <c r="C144" s="108"/>
      <c r="D144" s="108"/>
      <c r="E144" s="175"/>
      <c r="F144" s="113"/>
    </row>
    <row r="145" spans="1:7" ht="13.5" customHeight="1">
      <c r="A145" s="100" t="s">
        <v>494</v>
      </c>
      <c r="B145" s="508" t="s">
        <v>331</v>
      </c>
      <c r="C145" s="508"/>
      <c r="D145" s="510"/>
      <c r="E145" s="511"/>
      <c r="F145" s="512"/>
    </row>
    <row r="146" spans="1:7" ht="39.75" customHeight="1">
      <c r="A146" s="100"/>
      <c r="B146" s="508"/>
      <c r="C146" s="508"/>
      <c r="D146" s="513"/>
      <c r="E146" s="514"/>
      <c r="F146" s="515"/>
    </row>
    <row r="147" spans="1:7">
      <c r="A147" s="100"/>
      <c r="B147" s="98"/>
      <c r="C147" s="98"/>
      <c r="D147" s="98"/>
      <c r="E147" s="175"/>
      <c r="F147" s="113"/>
    </row>
    <row r="148" spans="1:7" ht="15.75" customHeight="1">
      <c r="A148" s="100" t="s">
        <v>504</v>
      </c>
      <c r="B148" s="560" t="s">
        <v>710</v>
      </c>
      <c r="C148" s="560"/>
      <c r="D148" s="560"/>
      <c r="E148" s="560"/>
      <c r="F148" s="560"/>
      <c r="G148" s="127"/>
    </row>
    <row r="149" spans="1:7" ht="12.75" customHeight="1">
      <c r="A149" s="177" t="s">
        <v>1063</v>
      </c>
      <c r="B149" s="176" t="s">
        <v>6</v>
      </c>
      <c r="C149" s="178"/>
      <c r="D149" s="178"/>
      <c r="E149" s="179"/>
      <c r="F149" s="127"/>
    </row>
    <row r="150" spans="1:7">
      <c r="A150" s="177" t="s">
        <v>1063</v>
      </c>
      <c r="B150" s="505" t="s">
        <v>443</v>
      </c>
      <c r="C150" s="550"/>
      <c r="D150" s="550"/>
      <c r="E150" s="104"/>
      <c r="F150" s="127"/>
    </row>
    <row r="151" spans="1:7">
      <c r="A151" s="177"/>
      <c r="B151" s="176" t="s">
        <v>493</v>
      </c>
      <c r="C151" s="178"/>
      <c r="D151" s="178"/>
      <c r="E151" s="104"/>
    </row>
    <row r="152" spans="1:7">
      <c r="A152" s="177" t="s">
        <v>1063</v>
      </c>
      <c r="B152" s="176" t="s">
        <v>7</v>
      </c>
      <c r="C152" s="178"/>
      <c r="D152" s="178"/>
      <c r="E152" s="104"/>
    </row>
    <row r="153" spans="1:7">
      <c r="A153" s="177"/>
      <c r="B153" s="124" t="s">
        <v>8</v>
      </c>
      <c r="C153" s="178"/>
      <c r="D153" s="178"/>
      <c r="E153" s="175"/>
      <c r="F153" s="113"/>
    </row>
    <row r="154" spans="1:7">
      <c r="A154" s="177" t="s">
        <v>1063</v>
      </c>
      <c r="B154" s="176" t="s">
        <v>9</v>
      </c>
      <c r="C154" s="122"/>
      <c r="D154" s="122"/>
      <c r="E154" s="104"/>
    </row>
    <row r="155" spans="1:7">
      <c r="A155" s="177"/>
      <c r="B155" s="176" t="s">
        <v>10</v>
      </c>
      <c r="C155" s="559"/>
      <c r="D155" s="559"/>
      <c r="E155" s="559"/>
      <c r="F155" s="559"/>
    </row>
    <row r="156" spans="1:7">
      <c r="A156" s="100"/>
      <c r="B156" s="108"/>
      <c r="C156" s="108"/>
      <c r="D156" s="108"/>
      <c r="E156" s="175"/>
      <c r="F156" s="113"/>
    </row>
    <row r="157" spans="1:7">
      <c r="A157" s="100"/>
      <c r="B157" s="108"/>
      <c r="C157" s="108"/>
      <c r="D157" s="108"/>
      <c r="E157" s="175"/>
      <c r="F157" s="113"/>
    </row>
    <row r="158" spans="1:7">
      <c r="A158" s="100"/>
      <c r="B158" s="108"/>
      <c r="C158" s="108"/>
      <c r="D158" s="108"/>
      <c r="E158" s="175"/>
      <c r="F158" s="113"/>
    </row>
    <row r="159" spans="1:7">
      <c r="A159" s="100"/>
      <c r="B159" s="108"/>
      <c r="C159" s="108"/>
      <c r="D159" s="108"/>
      <c r="E159" s="175"/>
      <c r="F159" s="113"/>
    </row>
    <row r="160" spans="1:7">
      <c r="A160" s="100"/>
      <c r="B160" s="108"/>
      <c r="C160" s="108"/>
      <c r="D160" s="108"/>
      <c r="E160" s="175"/>
      <c r="F160" s="113"/>
    </row>
    <row r="161" spans="1:6">
      <c r="A161" s="100"/>
      <c r="B161" s="108"/>
      <c r="C161" s="108"/>
      <c r="D161" s="108"/>
      <c r="E161" s="175"/>
      <c r="F161" s="113"/>
    </row>
    <row r="162" spans="1:6">
      <c r="A162" s="100"/>
      <c r="B162" s="108"/>
      <c r="C162" s="108"/>
      <c r="D162" s="108"/>
      <c r="E162" s="175"/>
      <c r="F162" s="113"/>
    </row>
    <row r="163" spans="1:6">
      <c r="A163" s="100"/>
      <c r="B163" s="108"/>
      <c r="C163" s="108"/>
      <c r="D163" s="108"/>
      <c r="E163" s="175"/>
      <c r="F163" s="113"/>
    </row>
    <row r="164" spans="1:6">
      <c r="A164" s="100"/>
      <c r="B164" s="108"/>
      <c r="C164" s="108"/>
      <c r="D164" s="108"/>
      <c r="E164" s="175"/>
      <c r="F164" s="113"/>
    </row>
    <row r="165" spans="1:6">
      <c r="A165" s="100"/>
      <c r="B165" s="108"/>
      <c r="C165" s="108"/>
      <c r="D165" s="108"/>
      <c r="E165" s="175"/>
      <c r="F165" s="113"/>
    </row>
    <row r="166" spans="1:6">
      <c r="A166" s="100"/>
      <c r="B166" s="108"/>
      <c r="C166" s="108"/>
      <c r="D166" s="108"/>
      <c r="E166" s="175"/>
      <c r="F166" s="113"/>
    </row>
    <row r="167" spans="1:6">
      <c r="A167" s="100"/>
      <c r="B167" s="108"/>
      <c r="C167" s="108"/>
      <c r="D167" s="108"/>
      <c r="E167" s="175"/>
      <c r="F167" s="113"/>
    </row>
    <row r="168" spans="1:6">
      <c r="A168" s="100"/>
      <c r="B168" s="108"/>
      <c r="C168" s="108"/>
      <c r="D168" s="108"/>
      <c r="E168" s="175"/>
      <c r="F168" s="113"/>
    </row>
    <row r="169" spans="1:6">
      <c r="A169" s="100"/>
      <c r="B169" s="108"/>
      <c r="C169" s="108"/>
      <c r="D169" s="108"/>
      <c r="E169" s="175"/>
      <c r="F169" s="113"/>
    </row>
    <row r="170" spans="1:6">
      <c r="A170" s="100"/>
      <c r="B170" s="108"/>
      <c r="C170" s="108"/>
      <c r="D170" s="108"/>
      <c r="E170" s="175"/>
      <c r="F170" s="113"/>
    </row>
    <row r="171" spans="1:6">
      <c r="A171" s="100"/>
      <c r="B171" s="108"/>
      <c r="C171" s="108"/>
      <c r="D171" s="108"/>
      <c r="E171" s="175"/>
      <c r="F171" s="113"/>
    </row>
    <row r="172" spans="1:6">
      <c r="A172" s="100"/>
      <c r="B172" s="108"/>
      <c r="C172" s="108"/>
      <c r="D172" s="108"/>
      <c r="E172" s="175"/>
      <c r="F172" s="113"/>
    </row>
    <row r="173" spans="1:6">
      <c r="A173" s="100"/>
      <c r="C173" s="108"/>
      <c r="D173" s="108"/>
      <c r="E173" s="175"/>
      <c r="F173" s="113"/>
    </row>
    <row r="174" spans="1:6" ht="15.75">
      <c r="B174" s="109" t="s">
        <v>711</v>
      </c>
      <c r="C174" s="46"/>
      <c r="D174" s="122"/>
      <c r="F174" s="113"/>
    </row>
    <row r="175" spans="1:6" ht="39" customHeight="1">
      <c r="B175" s="502" t="s">
        <v>712</v>
      </c>
      <c r="C175" s="508"/>
      <c r="D175" s="508"/>
      <c r="E175" s="508"/>
      <c r="F175" s="508"/>
    </row>
    <row r="176" spans="1:6" ht="15" customHeight="1">
      <c r="B176" s="109"/>
      <c r="C176" s="46"/>
      <c r="D176" s="122"/>
      <c r="F176" s="113"/>
    </row>
    <row r="177" spans="1:8" ht="31.5" customHeight="1">
      <c r="A177" s="100" t="s">
        <v>429</v>
      </c>
      <c r="B177" s="503" t="s">
        <v>713</v>
      </c>
      <c r="C177" s="503"/>
      <c r="D177" s="503"/>
      <c r="E177" s="503"/>
      <c r="F177" s="503"/>
      <c r="H177" s="174"/>
    </row>
    <row r="178" spans="1:8" ht="27" customHeight="1">
      <c r="A178" s="100"/>
      <c r="B178" s="502" t="s">
        <v>727</v>
      </c>
      <c r="C178" s="534"/>
      <c r="D178" s="534"/>
      <c r="E178" s="534"/>
      <c r="F178" s="534"/>
      <c r="H178" s="172"/>
    </row>
    <row r="179" spans="1:8" ht="29.25" customHeight="1">
      <c r="A179" s="100"/>
      <c r="B179" s="534" t="s">
        <v>717</v>
      </c>
      <c r="C179" s="534"/>
      <c r="D179" s="534"/>
      <c r="E179" s="534"/>
      <c r="F179" s="534"/>
      <c r="H179" s="172"/>
    </row>
    <row r="180" spans="1:8" ht="13.5" customHeight="1">
      <c r="A180" s="100"/>
      <c r="B180" s="534" t="s">
        <v>715</v>
      </c>
      <c r="C180" s="534"/>
      <c r="D180" s="534"/>
      <c r="E180" s="534"/>
      <c r="F180" s="534"/>
      <c r="H180" s="172"/>
    </row>
    <row r="181" spans="1:8" ht="29.25" customHeight="1">
      <c r="A181" s="100"/>
      <c r="B181" s="534" t="s">
        <v>718</v>
      </c>
      <c r="C181" s="534"/>
      <c r="D181" s="534"/>
      <c r="E181" s="534"/>
      <c r="F181" s="534"/>
      <c r="H181" s="172"/>
    </row>
    <row r="182" spans="1:8" ht="27" customHeight="1">
      <c r="A182" s="100"/>
      <c r="B182" s="535" t="s">
        <v>719</v>
      </c>
      <c r="C182" s="535"/>
      <c r="D182" s="535"/>
      <c r="E182" s="535"/>
      <c r="F182" s="535"/>
      <c r="H182" s="172"/>
    </row>
    <row r="183" spans="1:8" ht="14.25" customHeight="1">
      <c r="A183" s="100"/>
      <c r="B183" s="535" t="s">
        <v>716</v>
      </c>
      <c r="C183" s="535"/>
      <c r="D183" s="535"/>
      <c r="E183" s="535"/>
      <c r="F183" s="535"/>
      <c r="H183" s="172"/>
    </row>
    <row r="184" spans="1:8" ht="13.5" customHeight="1">
      <c r="A184" s="100"/>
      <c r="B184" s="165"/>
      <c r="C184" s="108"/>
      <c r="D184" s="108"/>
      <c r="E184" s="108"/>
      <c r="F184" s="108"/>
      <c r="H184" s="172"/>
    </row>
    <row r="185" spans="1:8">
      <c r="A185" s="100"/>
      <c r="B185" s="153"/>
      <c r="C185" s="171" t="s">
        <v>720</v>
      </c>
      <c r="D185" s="170" t="s">
        <v>42</v>
      </c>
      <c r="E185" s="135"/>
      <c r="F185" s="166"/>
    </row>
    <row r="186" spans="1:8">
      <c r="A186" s="100"/>
      <c r="B186" s="169" t="s">
        <v>721</v>
      </c>
      <c r="C186" s="168">
        <v>0.75</v>
      </c>
      <c r="D186" s="167">
        <v>5631</v>
      </c>
      <c r="E186" s="108"/>
      <c r="F186" s="166"/>
    </row>
    <row r="187" spans="1:8">
      <c r="A187" s="100"/>
      <c r="B187" s="169" t="s">
        <v>722</v>
      </c>
      <c r="C187" s="168">
        <v>0.5</v>
      </c>
      <c r="D187" s="167">
        <v>3753</v>
      </c>
      <c r="E187" s="108"/>
      <c r="F187" s="166"/>
    </row>
    <row r="188" spans="1:8">
      <c r="A188" s="100"/>
      <c r="B188" s="165"/>
      <c r="C188" s="108"/>
      <c r="D188" s="108"/>
      <c r="E188" s="108"/>
      <c r="F188" s="108"/>
    </row>
    <row r="189" spans="1:8" ht="12.75" customHeight="1">
      <c r="A189" s="100"/>
      <c r="B189" s="534" t="s">
        <v>723</v>
      </c>
      <c r="C189" s="534"/>
      <c r="D189" s="534"/>
      <c r="E189" s="534"/>
      <c r="F189" s="534"/>
      <c r="G189" s="534"/>
    </row>
    <row r="190" spans="1:8">
      <c r="A190" s="100"/>
      <c r="B190" s="534"/>
      <c r="C190" s="534"/>
      <c r="D190" s="534"/>
      <c r="E190" s="534"/>
      <c r="F190" s="534"/>
      <c r="G190" s="534"/>
    </row>
    <row r="191" spans="1:8">
      <c r="A191" s="100"/>
      <c r="B191" s="534"/>
      <c r="C191" s="534"/>
      <c r="D191" s="534"/>
      <c r="E191" s="534"/>
      <c r="F191" s="534"/>
      <c r="G191" s="534"/>
    </row>
    <row r="192" spans="1:8">
      <c r="A192" s="100"/>
      <c r="B192" s="165"/>
      <c r="C192" s="108"/>
      <c r="D192" s="108"/>
      <c r="E192" s="108"/>
      <c r="F192" s="108"/>
    </row>
    <row r="193" spans="1:7">
      <c r="A193" s="100"/>
      <c r="B193" s="152" t="s">
        <v>724</v>
      </c>
      <c r="C193" s="152" t="s">
        <v>184</v>
      </c>
      <c r="D193" s="152" t="s">
        <v>185</v>
      </c>
    </row>
    <row r="194" spans="1:7">
      <c r="A194" s="100"/>
      <c r="B194" s="149" t="s">
        <v>663</v>
      </c>
      <c r="C194" s="164">
        <v>1220</v>
      </c>
      <c r="D194" s="164">
        <v>1450</v>
      </c>
    </row>
    <row r="195" spans="1:7" ht="25.5">
      <c r="A195" s="100"/>
      <c r="B195" s="163" t="s">
        <v>647</v>
      </c>
      <c r="C195" s="99">
        <v>590</v>
      </c>
      <c r="D195" s="99">
        <v>700</v>
      </c>
      <c r="F195" s="108"/>
    </row>
    <row r="196" spans="1:7">
      <c r="A196" s="100"/>
      <c r="B196" s="149" t="s">
        <v>293</v>
      </c>
      <c r="C196" s="99">
        <v>620</v>
      </c>
      <c r="D196" s="99">
        <v>770</v>
      </c>
    </row>
    <row r="197" spans="1:7">
      <c r="A197" s="100"/>
      <c r="B197" s="149" t="s">
        <v>186</v>
      </c>
      <c r="C197" s="99">
        <v>27</v>
      </c>
      <c r="D197" s="99">
        <v>33</v>
      </c>
    </row>
    <row r="198" spans="1:7">
      <c r="A198" s="100"/>
      <c r="B198" s="149" t="s">
        <v>188</v>
      </c>
      <c r="C198" s="99">
        <v>26</v>
      </c>
      <c r="D198" s="99">
        <v>33</v>
      </c>
    </row>
    <row r="199" spans="1:7">
      <c r="A199" s="100"/>
      <c r="B199" s="149" t="s">
        <v>187</v>
      </c>
      <c r="C199" s="99">
        <v>27</v>
      </c>
      <c r="D199" s="99">
        <v>35</v>
      </c>
    </row>
    <row r="200" spans="1:7">
      <c r="A200" s="100"/>
      <c r="B200" s="149" t="s">
        <v>324</v>
      </c>
      <c r="C200" s="99" t="s">
        <v>1082</v>
      </c>
      <c r="D200" s="99" t="s">
        <v>1082</v>
      </c>
    </row>
    <row r="201" spans="1:7">
      <c r="C201" s="159"/>
      <c r="D201" s="159"/>
    </row>
    <row r="202" spans="1:7">
      <c r="B202" s="575" t="s">
        <v>222</v>
      </c>
      <c r="C202" s="551"/>
      <c r="D202" s="551"/>
      <c r="E202" s="551"/>
      <c r="F202" s="551"/>
      <c r="G202" s="551"/>
    </row>
    <row r="203" spans="1:7">
      <c r="C203" s="159"/>
      <c r="D203" s="159"/>
    </row>
    <row r="204" spans="1:7" ht="51">
      <c r="B204" s="160" t="s">
        <v>725</v>
      </c>
      <c r="C204" s="161" t="s">
        <v>647</v>
      </c>
      <c r="D204" s="160" t="s">
        <v>293</v>
      </c>
    </row>
    <row r="205" spans="1:7">
      <c r="B205" s="150" t="s">
        <v>189</v>
      </c>
      <c r="C205" s="144">
        <v>0.53123653599999998</v>
      </c>
      <c r="D205" s="144">
        <v>0.25355450200000001</v>
      </c>
    </row>
    <row r="206" spans="1:7">
      <c r="B206" s="150" t="s">
        <v>190</v>
      </c>
      <c r="C206" s="144">
        <v>0.2717</v>
      </c>
      <c r="D206" s="144">
        <v>0.48901335600000001</v>
      </c>
    </row>
    <row r="207" spans="1:7">
      <c r="B207" s="150" t="s">
        <v>294</v>
      </c>
      <c r="C207" s="144">
        <v>0.18828091299999999</v>
      </c>
      <c r="D207" s="144">
        <v>0.23912106899999999</v>
      </c>
    </row>
    <row r="208" spans="1:7">
      <c r="B208" s="150" t="s">
        <v>295</v>
      </c>
      <c r="C208" s="144">
        <v>8.8000000000000005E-3</v>
      </c>
      <c r="D208" s="144">
        <v>1.8311073000000001E-2</v>
      </c>
    </row>
    <row r="209" spans="1:6">
      <c r="B209" s="150" t="s">
        <v>296</v>
      </c>
      <c r="C209" s="144"/>
      <c r="D209" s="144"/>
    </row>
    <row r="210" spans="1:6">
      <c r="B210" s="150" t="s">
        <v>297</v>
      </c>
      <c r="C210" s="144"/>
      <c r="D210" s="144"/>
    </row>
    <row r="211" spans="1:6">
      <c r="B211" s="149" t="s">
        <v>475</v>
      </c>
      <c r="C211" s="144">
        <f>SUM(C205:C210)</f>
        <v>1.000017449</v>
      </c>
      <c r="D211" s="144">
        <f>SUM(D205:D210)</f>
        <v>1</v>
      </c>
    </row>
    <row r="212" spans="1:6">
      <c r="C212" s="159"/>
      <c r="D212" s="159"/>
    </row>
    <row r="213" spans="1:6">
      <c r="A213" s="100"/>
      <c r="B213" s="152" t="s">
        <v>725</v>
      </c>
      <c r="C213" s="158" t="s">
        <v>663</v>
      </c>
      <c r="D213" s="153"/>
      <c r="E213" s="153"/>
      <c r="F213" s="153"/>
    </row>
    <row r="214" spans="1:6">
      <c r="A214" s="100"/>
      <c r="B214" s="157" t="s">
        <v>664</v>
      </c>
      <c r="C214" s="156">
        <v>0.40542899999999998</v>
      </c>
      <c r="D214" s="153"/>
      <c r="E214" s="153"/>
      <c r="F214" s="153"/>
    </row>
    <row r="215" spans="1:6">
      <c r="A215" s="100"/>
      <c r="B215" s="157" t="s">
        <v>665</v>
      </c>
      <c r="C215" s="156">
        <v>0.395735</v>
      </c>
      <c r="D215" s="153"/>
      <c r="E215" s="153"/>
      <c r="F215" s="153"/>
    </row>
    <row r="216" spans="1:6">
      <c r="A216" s="100"/>
      <c r="B216" s="157" t="s">
        <v>666</v>
      </c>
      <c r="C216" s="156">
        <v>0.19302</v>
      </c>
      <c r="D216" s="153"/>
      <c r="E216" s="153"/>
      <c r="F216" s="153"/>
    </row>
    <row r="217" spans="1:6">
      <c r="A217" s="100"/>
      <c r="B217" s="157" t="s">
        <v>667</v>
      </c>
      <c r="C217" s="156">
        <v>5.8164999999999996E-3</v>
      </c>
      <c r="D217" s="153"/>
      <c r="E217" s="153"/>
      <c r="F217" s="153"/>
    </row>
    <row r="218" spans="1:6">
      <c r="A218" s="100"/>
      <c r="B218" s="157" t="s">
        <v>668</v>
      </c>
      <c r="C218" s="156">
        <v>0</v>
      </c>
      <c r="D218" s="153"/>
      <c r="E218" s="153"/>
      <c r="F218" s="153"/>
    </row>
    <row r="219" spans="1:6">
      <c r="A219" s="100"/>
      <c r="B219" s="157" t="s">
        <v>669</v>
      </c>
      <c r="C219" s="156">
        <v>0</v>
      </c>
      <c r="D219" s="153"/>
      <c r="E219" s="153"/>
      <c r="F219" s="153"/>
    </row>
    <row r="220" spans="1:6">
      <c r="A220" s="100"/>
      <c r="B220" s="149" t="s">
        <v>475</v>
      </c>
      <c r="C220" s="155">
        <f>SUM(C214:C219)</f>
        <v>1.0000004999999998</v>
      </c>
      <c r="D220" s="153"/>
      <c r="E220" s="153"/>
      <c r="F220" s="153"/>
    </row>
    <row r="221" spans="1:6">
      <c r="A221" s="100"/>
      <c r="C221" s="154"/>
      <c r="D221" s="153"/>
      <c r="E221" s="153"/>
      <c r="F221" s="153"/>
    </row>
    <row r="222" spans="1:6">
      <c r="A222" s="100"/>
      <c r="B222" s="152" t="s">
        <v>725</v>
      </c>
      <c r="C222" s="152" t="s">
        <v>186</v>
      </c>
      <c r="D222" s="152" t="s">
        <v>187</v>
      </c>
      <c r="E222" s="152" t="s">
        <v>188</v>
      </c>
    </row>
    <row r="223" spans="1:6">
      <c r="A223" s="100"/>
      <c r="B223" s="150" t="s">
        <v>298</v>
      </c>
      <c r="C223" s="51">
        <v>0.55720000000000003</v>
      </c>
      <c r="D223" s="51">
        <v>0.62529999999999997</v>
      </c>
      <c r="E223" s="51">
        <v>0.46110000000000001</v>
      </c>
    </row>
    <row r="224" spans="1:6">
      <c r="A224" s="100"/>
      <c r="B224" s="150" t="s">
        <v>299</v>
      </c>
      <c r="C224" s="51">
        <v>0.37519999999999998</v>
      </c>
      <c r="D224" s="51">
        <v>0.28420000000000001</v>
      </c>
      <c r="E224" s="51">
        <v>0.42349999999999999</v>
      </c>
    </row>
    <row r="225" spans="1:6">
      <c r="A225" s="100"/>
      <c r="B225" s="150" t="s">
        <v>300</v>
      </c>
      <c r="C225" s="51">
        <v>6.6203999999999999E-2</v>
      </c>
      <c r="D225" s="51">
        <v>8.6307999999999996E-2</v>
      </c>
      <c r="E225" s="51">
        <v>0.102599653</v>
      </c>
    </row>
    <row r="226" spans="1:6">
      <c r="A226" s="100"/>
      <c r="B226" s="151" t="s">
        <v>301</v>
      </c>
      <c r="C226" s="51">
        <v>1.3860000000000001E-3</v>
      </c>
      <c r="D226" s="51">
        <v>3.4659999999999999E-3</v>
      </c>
      <c r="E226" s="51">
        <v>1.2842497E-2</v>
      </c>
    </row>
    <row r="227" spans="1:6">
      <c r="A227" s="100"/>
      <c r="B227" s="151" t="s">
        <v>302</v>
      </c>
      <c r="C227" s="51">
        <v>0</v>
      </c>
      <c r="D227" s="51">
        <v>6.9300000000000004E-4</v>
      </c>
      <c r="E227" s="51">
        <v>0</v>
      </c>
    </row>
    <row r="228" spans="1:6">
      <c r="A228" s="100"/>
      <c r="B228" s="150" t="s">
        <v>303</v>
      </c>
      <c r="C228" s="51">
        <v>0</v>
      </c>
      <c r="D228" s="51">
        <v>0</v>
      </c>
      <c r="E228" s="51">
        <v>0</v>
      </c>
    </row>
    <row r="229" spans="1:6">
      <c r="B229" s="149" t="s">
        <v>475</v>
      </c>
      <c r="C229" s="144">
        <f>SUM(C223:C228)</f>
        <v>0.99999000000000005</v>
      </c>
      <c r="D229" s="144">
        <f>SUM(D223:D228)</f>
        <v>0.99996700000000005</v>
      </c>
      <c r="E229" s="144">
        <f>SUM(E223:E228)</f>
        <v>1.0000421500000001</v>
      </c>
    </row>
    <row r="230" spans="1:6" ht="46.5" customHeight="1">
      <c r="A230" s="100" t="s">
        <v>430</v>
      </c>
      <c r="B230" s="503" t="s">
        <v>726</v>
      </c>
      <c r="C230" s="508"/>
      <c r="D230" s="508"/>
      <c r="E230" s="508"/>
      <c r="F230" s="508"/>
    </row>
    <row r="231" spans="1:6" ht="14.25" customHeight="1">
      <c r="A231" s="100"/>
      <c r="B231" s="576" t="s">
        <v>724</v>
      </c>
      <c r="C231" s="576"/>
      <c r="D231" s="576"/>
      <c r="E231" s="148" t="s">
        <v>720</v>
      </c>
      <c r="F231" s="108"/>
    </row>
    <row r="232" spans="1:6">
      <c r="A232" s="100"/>
      <c r="B232" s="538" t="s">
        <v>304</v>
      </c>
      <c r="C232" s="538"/>
      <c r="D232" s="538"/>
      <c r="E232" s="147">
        <v>0.52</v>
      </c>
      <c r="F232" s="46"/>
    </row>
    <row r="233" spans="1:6">
      <c r="A233" s="100"/>
      <c r="B233" s="537" t="s">
        <v>305</v>
      </c>
      <c r="C233" s="537"/>
      <c r="D233" s="537"/>
      <c r="E233" s="147">
        <v>0.86</v>
      </c>
      <c r="F233" s="46"/>
    </row>
    <row r="234" spans="1:6">
      <c r="A234" s="100"/>
      <c r="B234" s="537" t="s">
        <v>306</v>
      </c>
      <c r="C234" s="537"/>
      <c r="D234" s="537"/>
      <c r="E234" s="147">
        <v>0.99</v>
      </c>
      <c r="F234" s="52" t="s">
        <v>356</v>
      </c>
    </row>
    <row r="235" spans="1:6">
      <c r="A235" s="100"/>
      <c r="B235" s="537" t="s">
        <v>205</v>
      </c>
      <c r="C235" s="537"/>
      <c r="D235" s="537"/>
      <c r="E235" s="147">
        <v>0.01</v>
      </c>
      <c r="F235" s="52" t="s">
        <v>357</v>
      </c>
    </row>
    <row r="236" spans="1:6">
      <c r="A236" s="100"/>
      <c r="B236" s="537" t="s">
        <v>206</v>
      </c>
      <c r="C236" s="537"/>
      <c r="D236" s="537"/>
      <c r="E236" s="147">
        <v>0</v>
      </c>
      <c r="F236" s="46"/>
    </row>
    <row r="237" spans="1:6" ht="26.25" customHeight="1">
      <c r="A237" s="100"/>
      <c r="B237" s="563" t="s">
        <v>484</v>
      </c>
      <c r="C237" s="564"/>
      <c r="D237" s="564"/>
      <c r="E237" s="146">
        <v>22.7</v>
      </c>
      <c r="F237" s="53"/>
    </row>
    <row r="238" spans="1:6" ht="25.5" customHeight="1">
      <c r="F238" s="113"/>
    </row>
    <row r="239" spans="1:6" ht="38.25" customHeight="1">
      <c r="A239" s="100" t="s">
        <v>431</v>
      </c>
      <c r="B239" s="534" t="s">
        <v>511</v>
      </c>
      <c r="C239" s="534"/>
      <c r="D239" s="534"/>
      <c r="E239" s="534"/>
      <c r="F239" s="534"/>
    </row>
    <row r="240" spans="1:6" ht="13.5" customHeight="1">
      <c r="A240" s="100"/>
      <c r="B240" s="125"/>
      <c r="C240" s="125"/>
      <c r="D240" s="125"/>
      <c r="E240" s="125"/>
      <c r="F240" s="125"/>
    </row>
    <row r="241" spans="1:6" ht="15" customHeight="1">
      <c r="A241" s="100"/>
      <c r="B241" s="577" t="s">
        <v>725</v>
      </c>
      <c r="C241" s="577"/>
      <c r="D241" s="145" t="s">
        <v>720</v>
      </c>
      <c r="E241" s="125"/>
      <c r="F241" s="125"/>
    </row>
    <row r="242" spans="1:6">
      <c r="A242" s="100"/>
      <c r="B242" s="539" t="s">
        <v>671</v>
      </c>
      <c r="C242" s="539"/>
      <c r="D242" s="144"/>
      <c r="F242" s="46"/>
    </row>
    <row r="243" spans="1:6">
      <c r="A243" s="100"/>
      <c r="B243" s="537" t="s">
        <v>670</v>
      </c>
      <c r="C243" s="537"/>
      <c r="D243" s="144"/>
      <c r="F243" s="46"/>
    </row>
    <row r="244" spans="1:6">
      <c r="A244" s="100"/>
      <c r="B244" s="537" t="s">
        <v>11</v>
      </c>
      <c r="C244" s="537"/>
      <c r="D244" s="144"/>
      <c r="F244" s="46"/>
    </row>
    <row r="245" spans="1:6">
      <c r="A245" s="100"/>
      <c r="B245" s="537" t="s">
        <v>12</v>
      </c>
      <c r="C245" s="537"/>
      <c r="D245" s="144"/>
      <c r="F245" s="46"/>
    </row>
    <row r="246" spans="1:6">
      <c r="A246" s="100"/>
      <c r="B246" s="537" t="s">
        <v>13</v>
      </c>
      <c r="C246" s="537"/>
      <c r="D246" s="144"/>
      <c r="F246" s="46"/>
    </row>
    <row r="247" spans="1:6">
      <c r="A247" s="100"/>
      <c r="B247" s="537" t="s">
        <v>14</v>
      </c>
      <c r="C247" s="537"/>
      <c r="D247" s="144"/>
      <c r="F247" s="46"/>
    </row>
    <row r="248" spans="1:6">
      <c r="A248" s="100"/>
      <c r="B248" s="537" t="s">
        <v>15</v>
      </c>
      <c r="C248" s="537"/>
      <c r="D248" s="144"/>
      <c r="F248" s="46"/>
    </row>
    <row r="249" spans="1:6">
      <c r="A249" s="100"/>
      <c r="B249" s="537" t="s">
        <v>207</v>
      </c>
      <c r="C249" s="537"/>
      <c r="D249" s="144"/>
      <c r="F249" s="46"/>
    </row>
    <row r="250" spans="1:6">
      <c r="A250" s="100"/>
      <c r="B250" s="537" t="s">
        <v>208</v>
      </c>
      <c r="C250" s="537"/>
      <c r="D250" s="144"/>
      <c r="F250" s="46"/>
    </row>
    <row r="251" spans="1:6">
      <c r="B251" s="580" t="s">
        <v>475</v>
      </c>
      <c r="C251" s="581"/>
      <c r="D251" s="143">
        <f>SUM(D242:D250)</f>
        <v>0</v>
      </c>
    </row>
    <row r="252" spans="1:6">
      <c r="B252" s="142"/>
      <c r="C252" s="142"/>
      <c r="D252" s="141"/>
    </row>
    <row r="253" spans="1:6" ht="31.5" customHeight="1">
      <c r="A253" s="100" t="s">
        <v>432</v>
      </c>
      <c r="B253" s="518" t="s">
        <v>512</v>
      </c>
      <c r="C253" s="540"/>
      <c r="D253" s="540"/>
      <c r="E253" s="140">
        <f>SUM(E246:E252)</f>
        <v>0</v>
      </c>
      <c r="F253" s="139"/>
    </row>
    <row r="254" spans="1:6" ht="27" customHeight="1">
      <c r="A254" s="100"/>
      <c r="B254" s="541" t="s">
        <v>545</v>
      </c>
      <c r="C254" s="540"/>
      <c r="D254" s="540"/>
      <c r="E254" s="138">
        <f>SUM(E247:E253)</f>
        <v>0</v>
      </c>
      <c r="F254" s="46"/>
    </row>
    <row r="255" spans="1:6" ht="24.75" customHeight="1"/>
    <row r="256" spans="1:6" ht="15.75">
      <c r="B256" s="109" t="s">
        <v>728</v>
      </c>
    </row>
    <row r="257" spans="1:8" ht="15" customHeight="1">
      <c r="B257" s="109"/>
    </row>
    <row r="258" spans="1:8">
      <c r="A258" s="100" t="s">
        <v>433</v>
      </c>
      <c r="B258" s="107" t="s">
        <v>209</v>
      </c>
    </row>
    <row r="259" spans="1:8">
      <c r="A259" s="100"/>
      <c r="B259" s="578" t="s">
        <v>729</v>
      </c>
      <c r="C259" s="578"/>
      <c r="D259" s="578"/>
      <c r="E259" s="578"/>
      <c r="F259" s="578"/>
    </row>
    <row r="260" spans="1:8">
      <c r="A260" s="100"/>
      <c r="B260" s="107"/>
    </row>
    <row r="261" spans="1:8">
      <c r="A261" s="100"/>
      <c r="B261" s="107"/>
      <c r="D261" s="113" t="s">
        <v>354</v>
      </c>
      <c r="E261" s="113" t="s">
        <v>355</v>
      </c>
    </row>
    <row r="262" spans="1:8">
      <c r="A262" s="100"/>
      <c r="B262" s="579" t="s">
        <v>210</v>
      </c>
      <c r="C262" s="579"/>
      <c r="D262" s="132" t="s">
        <v>1063</v>
      </c>
      <c r="E262" s="132"/>
      <c r="F262" s="117"/>
      <c r="G262" s="127"/>
    </row>
    <row r="263" spans="1:8">
      <c r="A263" s="100"/>
      <c r="B263" s="111"/>
      <c r="C263" s="111"/>
      <c r="D263" s="111"/>
      <c r="E263" s="111"/>
      <c r="F263" s="111"/>
      <c r="G263" s="127"/>
    </row>
    <row r="264" spans="1:8">
      <c r="A264" s="100"/>
      <c r="B264" s="545" t="s">
        <v>730</v>
      </c>
      <c r="C264" s="545"/>
      <c r="D264" s="114" t="s">
        <v>1081</v>
      </c>
      <c r="E264" s="136"/>
      <c r="G264" s="127"/>
    </row>
    <row r="265" spans="1:8">
      <c r="A265" s="100"/>
      <c r="B265" s="117"/>
      <c r="C265" s="104"/>
      <c r="D265" s="104"/>
      <c r="G265" s="127"/>
    </row>
    <row r="266" spans="1:8">
      <c r="A266" s="100"/>
      <c r="B266" s="117"/>
      <c r="C266" s="104"/>
      <c r="D266" s="113" t="s">
        <v>354</v>
      </c>
      <c r="E266" s="113" t="s">
        <v>355</v>
      </c>
      <c r="G266" s="127"/>
    </row>
    <row r="267" spans="1:8" ht="14.25" customHeight="1">
      <c r="A267" s="100"/>
      <c r="B267" s="508" t="s">
        <v>211</v>
      </c>
      <c r="C267" s="508"/>
      <c r="D267" s="132" t="s">
        <v>1063</v>
      </c>
      <c r="E267" s="132"/>
      <c r="F267" s="135"/>
      <c r="H267" s="127"/>
    </row>
    <row r="268" spans="1:8">
      <c r="A268" s="100"/>
      <c r="B268" s="108"/>
      <c r="C268" s="104"/>
      <c r="D268" s="104"/>
      <c r="F268" s="113"/>
    </row>
    <row r="269" spans="1:8" ht="27" customHeight="1">
      <c r="A269" s="100"/>
      <c r="B269" s="503" t="s">
        <v>16</v>
      </c>
      <c r="C269" s="503"/>
      <c r="D269" s="503"/>
      <c r="E269" s="503"/>
      <c r="F269" s="503"/>
    </row>
    <row r="270" spans="1:8" ht="12.75" customHeight="1">
      <c r="A270" s="100"/>
      <c r="B270" s="134"/>
      <c r="C270" s="134"/>
      <c r="D270" s="134"/>
      <c r="E270" s="134"/>
      <c r="F270" s="134"/>
    </row>
    <row r="271" spans="1:8" ht="12.75" customHeight="1">
      <c r="A271" s="99" t="s">
        <v>1063</v>
      </c>
      <c r="B271" s="124" t="s">
        <v>731</v>
      </c>
      <c r="C271" s="133"/>
      <c r="D271" s="104"/>
      <c r="F271" s="113"/>
    </row>
    <row r="272" spans="1:8">
      <c r="A272" s="99"/>
      <c r="B272" s="124" t="s">
        <v>732</v>
      </c>
      <c r="C272" s="133"/>
      <c r="D272" s="104"/>
      <c r="F272" s="113"/>
    </row>
    <row r="273" spans="1:8">
      <c r="A273" s="99"/>
      <c r="B273" s="124" t="s">
        <v>733</v>
      </c>
      <c r="C273" s="133"/>
      <c r="D273" s="104"/>
      <c r="F273" s="113"/>
    </row>
    <row r="274" spans="1:8">
      <c r="A274" s="100"/>
      <c r="B274" s="117"/>
      <c r="C274" s="104"/>
      <c r="D274" s="113" t="s">
        <v>354</v>
      </c>
      <c r="E274" s="113" t="s">
        <v>355</v>
      </c>
      <c r="F274" s="113"/>
    </row>
    <row r="275" spans="1:8" ht="27" customHeight="1">
      <c r="A275" s="100"/>
      <c r="B275" s="503" t="s">
        <v>17</v>
      </c>
      <c r="C275" s="532"/>
      <c r="D275" s="132" t="s">
        <v>1063</v>
      </c>
      <c r="E275" s="132"/>
      <c r="F275" s="113"/>
    </row>
    <row r="276" spans="1:8">
      <c r="B276" s="108"/>
      <c r="C276" s="104"/>
      <c r="D276" s="104"/>
      <c r="F276" s="113"/>
    </row>
    <row r="277" spans="1:8">
      <c r="A277" s="100" t="s">
        <v>434</v>
      </c>
      <c r="B277" s="107" t="s">
        <v>212</v>
      </c>
    </row>
    <row r="278" spans="1:8">
      <c r="A278" s="100"/>
      <c r="B278" s="117"/>
      <c r="C278" s="104"/>
      <c r="D278" s="113" t="s">
        <v>354</v>
      </c>
      <c r="E278" s="113" t="s">
        <v>355</v>
      </c>
      <c r="G278" s="127"/>
    </row>
    <row r="279" spans="1:8" ht="25.5" customHeight="1">
      <c r="A279" s="100"/>
      <c r="B279" s="508" t="s">
        <v>213</v>
      </c>
      <c r="C279" s="518"/>
      <c r="D279" s="132" t="s">
        <v>1063</v>
      </c>
      <c r="E279" s="132"/>
      <c r="F279" s="113"/>
      <c r="H279" s="127"/>
    </row>
    <row r="280" spans="1:8">
      <c r="A280" s="100"/>
      <c r="B280" s="117"/>
      <c r="C280" s="102"/>
    </row>
    <row r="281" spans="1:8">
      <c r="A281" s="100"/>
      <c r="B281" s="131"/>
      <c r="C281" s="130" t="s">
        <v>734</v>
      </c>
    </row>
    <row r="282" spans="1:8">
      <c r="A282" s="100"/>
      <c r="B282" s="129" t="s">
        <v>735</v>
      </c>
      <c r="C282" s="128">
        <v>44201</v>
      </c>
    </row>
    <row r="283" spans="1:8">
      <c r="A283" s="100"/>
      <c r="B283" s="129" t="s">
        <v>348</v>
      </c>
      <c r="C283" s="128">
        <v>44501</v>
      </c>
    </row>
    <row r="284" spans="1:8">
      <c r="A284" s="100"/>
      <c r="B284" s="117"/>
      <c r="C284" s="102"/>
    </row>
    <row r="285" spans="1:8">
      <c r="B285" s="117"/>
    </row>
    <row r="286" spans="1:8">
      <c r="A286" s="100"/>
      <c r="B286" s="542"/>
      <c r="C286" s="543"/>
      <c r="D286" s="543"/>
      <c r="E286" s="101" t="s">
        <v>354</v>
      </c>
      <c r="F286" s="101" t="s">
        <v>355</v>
      </c>
      <c r="G286" s="127"/>
    </row>
    <row r="287" spans="1:8" ht="27" customHeight="1">
      <c r="A287" s="100" t="s">
        <v>435</v>
      </c>
      <c r="B287" s="503" t="s">
        <v>18</v>
      </c>
      <c r="C287" s="503"/>
      <c r="D287" s="503"/>
      <c r="E287" s="99"/>
      <c r="F287" s="99" t="s">
        <v>1063</v>
      </c>
      <c r="H287" s="127"/>
    </row>
    <row r="288" spans="1:8" ht="14.25" customHeight="1"/>
    <row r="289" spans="1:4">
      <c r="A289" s="100" t="s">
        <v>436</v>
      </c>
      <c r="B289" s="126" t="s">
        <v>546</v>
      </c>
    </row>
    <row r="290" spans="1:4">
      <c r="A290" s="100"/>
      <c r="B290" s="126"/>
    </row>
    <row r="291" spans="1:4" ht="12.75" customHeight="1">
      <c r="A291" s="99"/>
      <c r="B291" s="124" t="s">
        <v>547</v>
      </c>
      <c r="C291" s="114"/>
    </row>
    <row r="292" spans="1:4">
      <c r="A292" s="99"/>
      <c r="B292" s="116" t="s">
        <v>548</v>
      </c>
      <c r="C292" s="123"/>
    </row>
    <row r="293" spans="1:4">
      <c r="A293" s="99" t="s">
        <v>1063</v>
      </c>
      <c r="B293" s="116" t="s">
        <v>549</v>
      </c>
      <c r="C293" s="121" t="s">
        <v>1080</v>
      </c>
    </row>
    <row r="294" spans="1:4"/>
    <row r="295" spans="1:4">
      <c r="A295" s="100" t="s">
        <v>437</v>
      </c>
      <c r="B295" s="107" t="s">
        <v>485</v>
      </c>
    </row>
    <row r="296" spans="1:4">
      <c r="A296" s="100"/>
      <c r="B296" s="125"/>
      <c r="C296" s="102"/>
    </row>
    <row r="297" spans="1:4" ht="12.75" customHeight="1">
      <c r="A297" s="99"/>
      <c r="B297" s="124" t="s">
        <v>736</v>
      </c>
      <c r="C297" s="114"/>
    </row>
    <row r="298" spans="1:4">
      <c r="A298" s="99"/>
      <c r="B298" s="116" t="s">
        <v>737</v>
      </c>
      <c r="C298" s="123"/>
    </row>
    <row r="299" spans="1:4">
      <c r="A299" s="99" t="s">
        <v>1063</v>
      </c>
      <c r="B299" s="116" t="s">
        <v>738</v>
      </c>
      <c r="C299" s="121" t="s">
        <v>1079</v>
      </c>
      <c r="D299" s="122" t="s">
        <v>739</v>
      </c>
    </row>
    <row r="300" spans="1:4">
      <c r="A300" s="99"/>
      <c r="B300" s="116" t="s">
        <v>199</v>
      </c>
      <c r="C300" s="121"/>
    </row>
    <row r="301" spans="1:4">
      <c r="A301" s="100"/>
      <c r="B301" s="544"/>
      <c r="C301" s="543"/>
      <c r="D301" s="102"/>
    </row>
    <row r="302" spans="1:4">
      <c r="A302" s="100"/>
      <c r="B302" s="111" t="s">
        <v>740</v>
      </c>
      <c r="C302" s="119">
        <v>44331</v>
      </c>
      <c r="D302" s="118"/>
    </row>
    <row r="303" spans="1:4">
      <c r="A303" s="100"/>
      <c r="B303" s="117" t="s">
        <v>741</v>
      </c>
      <c r="C303" s="114">
        <v>150</v>
      </c>
    </row>
    <row r="304" spans="1:4">
      <c r="A304" s="100"/>
      <c r="B304" s="117"/>
    </row>
    <row r="305" spans="1:6">
      <c r="A305" s="100"/>
      <c r="B305" s="111" t="s">
        <v>19</v>
      </c>
      <c r="C305" s="115"/>
    </row>
    <row r="306" spans="1:6">
      <c r="A306" s="100"/>
      <c r="B306" s="111"/>
      <c r="C306" s="115"/>
    </row>
    <row r="307" spans="1:6">
      <c r="A307" s="99" t="s">
        <v>1063</v>
      </c>
      <c r="B307" s="116" t="s">
        <v>1078</v>
      </c>
      <c r="C307" s="115" t="s">
        <v>1077</v>
      </c>
    </row>
    <row r="308" spans="1:6">
      <c r="A308" s="99"/>
      <c r="B308" s="116" t="s">
        <v>742</v>
      </c>
      <c r="C308" s="115"/>
    </row>
    <row r="309" spans="1:6">
      <c r="A309" s="99"/>
      <c r="B309" s="116" t="s">
        <v>355</v>
      </c>
      <c r="C309" s="115"/>
    </row>
    <row r="310" spans="1:6"/>
    <row r="311" spans="1:6">
      <c r="A311" s="100" t="s">
        <v>438</v>
      </c>
      <c r="B311" s="107" t="s">
        <v>214</v>
      </c>
    </row>
    <row r="312" spans="1:6">
      <c r="A312" s="100"/>
      <c r="B312" s="542"/>
      <c r="C312" s="543"/>
      <c r="D312" s="543"/>
      <c r="E312" s="101" t="s">
        <v>354</v>
      </c>
      <c r="F312" s="101" t="s">
        <v>355</v>
      </c>
    </row>
    <row r="313" spans="1:6" ht="26.25" customHeight="1">
      <c r="A313" s="100"/>
      <c r="B313" s="508" t="s">
        <v>215</v>
      </c>
      <c r="C313" s="508"/>
      <c r="D313" s="518"/>
      <c r="E313" s="99" t="s">
        <v>1063</v>
      </c>
      <c r="F313" s="99"/>
    </row>
    <row r="314" spans="1:6">
      <c r="A314" s="100"/>
      <c r="B314" s="583" t="s">
        <v>216</v>
      </c>
      <c r="C314" s="583"/>
      <c r="D314" s="114" t="s">
        <v>1076</v>
      </c>
      <c r="F314" s="113"/>
    </row>
    <row r="315" spans="1:6"/>
    <row r="316" spans="1:6">
      <c r="A316" s="100" t="s">
        <v>439</v>
      </c>
      <c r="B316" s="107" t="s">
        <v>217</v>
      </c>
    </row>
    <row r="317" spans="1:6">
      <c r="A317" s="100"/>
      <c r="B317" s="542"/>
      <c r="C317" s="543"/>
      <c r="D317" s="543"/>
      <c r="E317" s="104" t="s">
        <v>354</v>
      </c>
      <c r="F317" s="104" t="s">
        <v>355</v>
      </c>
    </row>
    <row r="318" spans="1:6" ht="38.25" customHeight="1">
      <c r="A318" s="100"/>
      <c r="B318" s="508" t="s">
        <v>577</v>
      </c>
      <c r="C318" s="508"/>
      <c r="D318" s="518"/>
      <c r="E318" s="99" t="s">
        <v>1063</v>
      </c>
      <c r="F318" s="99"/>
    </row>
    <row r="319" spans="1:6" ht="17.25" customHeight="1"/>
    <row r="320" spans="1:6">
      <c r="A320" s="100" t="s">
        <v>440</v>
      </c>
      <c r="B320" s="112" t="s">
        <v>743</v>
      </c>
      <c r="C320" s="111"/>
      <c r="D320" s="110"/>
      <c r="E320" s="110"/>
      <c r="F320" s="110"/>
    </row>
    <row r="321" spans="1:6"/>
    <row r="322" spans="1:6" ht="15.75">
      <c r="B322" s="109" t="s">
        <v>744</v>
      </c>
    </row>
    <row r="323" spans="1:6" ht="15.75">
      <c r="B323" s="109"/>
    </row>
    <row r="324" spans="1:6">
      <c r="A324" s="100" t="s">
        <v>441</v>
      </c>
      <c r="B324" s="107" t="s">
        <v>358</v>
      </c>
    </row>
    <row r="325" spans="1:6">
      <c r="A325" s="100"/>
      <c r="B325" s="542"/>
      <c r="C325" s="543"/>
      <c r="D325" s="543"/>
      <c r="E325" s="101" t="s">
        <v>354</v>
      </c>
      <c r="F325" s="101" t="s">
        <v>355</v>
      </c>
    </row>
    <row r="326" spans="1:6" ht="65.25" customHeight="1">
      <c r="A326" s="100"/>
      <c r="B326" s="508" t="s">
        <v>359</v>
      </c>
      <c r="C326" s="508"/>
      <c r="D326" s="518"/>
      <c r="E326" s="99"/>
      <c r="F326" s="99" t="s">
        <v>1063</v>
      </c>
    </row>
    <row r="327" spans="1:6">
      <c r="A327" s="100"/>
      <c r="B327" s="508" t="s">
        <v>360</v>
      </c>
      <c r="C327" s="508"/>
      <c r="D327" s="508"/>
      <c r="E327" s="104"/>
      <c r="F327" s="104"/>
    </row>
    <row r="328" spans="1:6">
      <c r="A328" s="100"/>
      <c r="B328" s="529" t="s">
        <v>361</v>
      </c>
      <c r="C328" s="530"/>
      <c r="D328" s="531"/>
      <c r="E328" s="103"/>
      <c r="F328" s="104"/>
    </row>
    <row r="329" spans="1:6">
      <c r="A329" s="100"/>
      <c r="B329" s="529" t="s">
        <v>362</v>
      </c>
      <c r="C329" s="530"/>
      <c r="D329" s="531"/>
      <c r="E329" s="103"/>
      <c r="F329" s="104"/>
    </row>
    <row r="330" spans="1:6">
      <c r="A330" s="100"/>
      <c r="B330" s="529" t="s">
        <v>363</v>
      </c>
      <c r="C330" s="530"/>
      <c r="D330" s="531"/>
      <c r="E330" s="103"/>
      <c r="F330" s="104"/>
    </row>
    <row r="331" spans="1:6">
      <c r="A331" s="100"/>
      <c r="B331" s="529" t="s">
        <v>364</v>
      </c>
      <c r="C331" s="530"/>
      <c r="D331" s="531"/>
      <c r="E331" s="103"/>
      <c r="F331" s="104"/>
    </row>
    <row r="332" spans="1:6">
      <c r="A332" s="100"/>
      <c r="B332" s="108"/>
      <c r="C332" s="108"/>
      <c r="D332" s="108"/>
      <c r="E332" s="102"/>
      <c r="F332" s="104"/>
    </row>
    <row r="333" spans="1:6">
      <c r="A333" s="100"/>
      <c r="B333" s="503" t="s">
        <v>745</v>
      </c>
      <c r="C333" s="503"/>
      <c r="D333" s="503"/>
      <c r="E333" s="104"/>
      <c r="F333" s="104"/>
    </row>
    <row r="334" spans="1:6">
      <c r="A334" s="100"/>
      <c r="B334" s="508" t="s">
        <v>365</v>
      </c>
      <c r="C334" s="508"/>
      <c r="D334" s="508"/>
      <c r="E334" s="103"/>
      <c r="F334" s="104"/>
    </row>
    <row r="335" spans="1:6">
      <c r="A335" s="100"/>
      <c r="B335" s="508" t="s">
        <v>366</v>
      </c>
      <c r="C335" s="508"/>
      <c r="D335" s="508"/>
      <c r="E335" s="103"/>
      <c r="F335" s="104"/>
    </row>
    <row r="336" spans="1:6" ht="12.75" customHeight="1">
      <c r="A336" s="100"/>
      <c r="B336" s="508" t="s">
        <v>367</v>
      </c>
      <c r="C336" s="508"/>
      <c r="D336" s="508"/>
      <c r="E336" s="508"/>
      <c r="F336" s="508"/>
    </row>
    <row r="337" spans="1:6">
      <c r="A337" s="100"/>
      <c r="B337" s="533"/>
      <c r="C337" s="533"/>
      <c r="D337" s="533"/>
      <c r="E337" s="533"/>
      <c r="F337" s="533"/>
    </row>
    <row r="338" spans="1:6"/>
    <row r="339" spans="1:6"/>
    <row r="340" spans="1:6">
      <c r="A340" s="100" t="s">
        <v>442</v>
      </c>
      <c r="B340" s="107" t="s">
        <v>218</v>
      </c>
    </row>
    <row r="341" spans="1:6">
      <c r="A341" s="100"/>
      <c r="B341" s="542"/>
      <c r="C341" s="543"/>
      <c r="D341" s="543"/>
      <c r="E341" s="101" t="s">
        <v>354</v>
      </c>
      <c r="F341" s="101" t="s">
        <v>355</v>
      </c>
    </row>
    <row r="342" spans="1:6" ht="45" customHeight="1">
      <c r="A342" s="100"/>
      <c r="B342" s="508" t="s">
        <v>746</v>
      </c>
      <c r="C342" s="508"/>
      <c r="D342" s="518"/>
      <c r="E342" s="99" t="s">
        <v>1063</v>
      </c>
      <c r="F342" s="99"/>
    </row>
    <row r="343" spans="1:6">
      <c r="A343" s="100"/>
      <c r="B343" s="582" t="s">
        <v>360</v>
      </c>
      <c r="C343" s="582"/>
      <c r="D343" s="582"/>
      <c r="E343" s="104"/>
    </row>
    <row r="344" spans="1:6">
      <c r="A344" s="100"/>
      <c r="B344" s="574" t="s">
        <v>368</v>
      </c>
      <c r="C344" s="574"/>
      <c r="D344" s="103">
        <v>44501</v>
      </c>
      <c r="E344" s="102"/>
    </row>
    <row r="345" spans="1:6">
      <c r="A345" s="100"/>
      <c r="B345" s="574" t="s">
        <v>369</v>
      </c>
      <c r="C345" s="574"/>
      <c r="D345" s="103" t="s">
        <v>1075</v>
      </c>
      <c r="E345" s="102"/>
    </row>
    <row r="346" spans="1:6"/>
    <row r="347" spans="1:6" ht="18.75" customHeight="1">
      <c r="E347" s="101" t="s">
        <v>354</v>
      </c>
      <c r="F347" s="101" t="s">
        <v>355</v>
      </c>
    </row>
    <row r="348" spans="1:6" ht="27" customHeight="1">
      <c r="A348" s="100"/>
      <c r="B348" s="536" t="s">
        <v>20</v>
      </c>
      <c r="C348" s="536"/>
      <c r="D348" s="536"/>
      <c r="E348" s="99"/>
      <c r="F348" s="99" t="s">
        <v>1063</v>
      </c>
    </row>
    <row r="349" spans="1:6"/>
    <row r="350" spans="1:6"/>
    <row r="351" spans="1:6"/>
    <row r="352" spans="1:6"/>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28">
    <mergeCell ref="B344:C344"/>
    <mergeCell ref="B345:C345"/>
    <mergeCell ref="B189:G191"/>
    <mergeCell ref="B202:G202"/>
    <mergeCell ref="B333:D333"/>
    <mergeCell ref="B334:D334"/>
    <mergeCell ref="B326:D326"/>
    <mergeCell ref="B231:D231"/>
    <mergeCell ref="B237:D237"/>
    <mergeCell ref="B241:C241"/>
    <mergeCell ref="B259:F259"/>
    <mergeCell ref="B262:C262"/>
    <mergeCell ref="B251:C251"/>
    <mergeCell ref="B342:D342"/>
    <mergeCell ref="B343:D343"/>
    <mergeCell ref="B335:D335"/>
    <mergeCell ref="B330:D330"/>
    <mergeCell ref="B331:D331"/>
    <mergeCell ref="B250:C250"/>
    <mergeCell ref="B249:C249"/>
    <mergeCell ref="B312:D312"/>
    <mergeCell ref="B313:D313"/>
    <mergeCell ref="B314:C314"/>
    <mergeCell ref="B317:D317"/>
    <mergeCell ref="B137:F137"/>
    <mergeCell ref="A1:F1"/>
    <mergeCell ref="B8:D8"/>
    <mergeCell ref="B9:D9"/>
    <mergeCell ref="B11:D11"/>
    <mergeCell ref="B67:D67"/>
    <mergeCell ref="B14:D14"/>
    <mergeCell ref="B15:D15"/>
    <mergeCell ref="B20:F20"/>
    <mergeCell ref="B17:D17"/>
    <mergeCell ref="B18:D18"/>
    <mergeCell ref="B12:D12"/>
    <mergeCell ref="B46:C46"/>
    <mergeCell ref="B50:F50"/>
    <mergeCell ref="B66:F66"/>
    <mergeCell ref="B47:C47"/>
    <mergeCell ref="B48:C48"/>
    <mergeCell ref="B24:C24"/>
    <mergeCell ref="B34:C34"/>
    <mergeCell ref="B21:F21"/>
    <mergeCell ref="B28:D28"/>
    <mergeCell ref="B35:C35"/>
    <mergeCell ref="A3:A4"/>
    <mergeCell ref="B3:F4"/>
    <mergeCell ref="B5:F5"/>
    <mergeCell ref="B6:F6"/>
    <mergeCell ref="B7:F7"/>
    <mergeCell ref="B245:C245"/>
    <mergeCell ref="B230:F230"/>
    <mergeCell ref="B175:F175"/>
    <mergeCell ref="B150:D150"/>
    <mergeCell ref="B180:F180"/>
    <mergeCell ref="B26:D26"/>
    <mergeCell ref="B29:D29"/>
    <mergeCell ref="B30:D30"/>
    <mergeCell ref="B31:D31"/>
    <mergeCell ref="B45:F45"/>
    <mergeCell ref="B32:D32"/>
    <mergeCell ref="B74:F74"/>
    <mergeCell ref="B68:D68"/>
    <mergeCell ref="B145:C146"/>
    <mergeCell ref="B178:F178"/>
    <mergeCell ref="B179:F179"/>
    <mergeCell ref="B72:F72"/>
    <mergeCell ref="B124:D124"/>
    <mergeCell ref="B122:D122"/>
    <mergeCell ref="B348:D348"/>
    <mergeCell ref="B246:C246"/>
    <mergeCell ref="B232:D232"/>
    <mergeCell ref="B233:D233"/>
    <mergeCell ref="B234:D234"/>
    <mergeCell ref="B235:D235"/>
    <mergeCell ref="B236:D236"/>
    <mergeCell ref="B239:F239"/>
    <mergeCell ref="B242:C242"/>
    <mergeCell ref="B243:C243"/>
    <mergeCell ref="B244:C244"/>
    <mergeCell ref="B327:D327"/>
    <mergeCell ref="B253:D253"/>
    <mergeCell ref="B254:D254"/>
    <mergeCell ref="B286:D286"/>
    <mergeCell ref="B287:D287"/>
    <mergeCell ref="B301:C301"/>
    <mergeCell ref="B264:C264"/>
    <mergeCell ref="B267:C267"/>
    <mergeCell ref="B329:D329"/>
    <mergeCell ref="B325:D325"/>
    <mergeCell ref="B341:D341"/>
    <mergeCell ref="B247:C247"/>
    <mergeCell ref="B248:C248"/>
    <mergeCell ref="B318:D318"/>
    <mergeCell ref="B328:D328"/>
    <mergeCell ref="B269:F269"/>
    <mergeCell ref="B275:C275"/>
    <mergeCell ref="B279:C279"/>
    <mergeCell ref="B336:F336"/>
    <mergeCell ref="B337:F337"/>
    <mergeCell ref="B181:F181"/>
    <mergeCell ref="B182:F182"/>
    <mergeCell ref="B183:F183"/>
    <mergeCell ref="B40:F40"/>
    <mergeCell ref="B41:D41"/>
    <mergeCell ref="B42:D42"/>
    <mergeCell ref="B43:D43"/>
    <mergeCell ref="B118:G120"/>
    <mergeCell ref="B177:F177"/>
    <mergeCell ref="B112:G112"/>
    <mergeCell ref="B123:D123"/>
    <mergeCell ref="B104:B105"/>
    <mergeCell ref="B143:E143"/>
    <mergeCell ref="B142:E142"/>
    <mergeCell ref="D145:F146"/>
    <mergeCell ref="B69:D69"/>
    <mergeCell ref="B70:D70"/>
    <mergeCell ref="B126:G126"/>
    <mergeCell ref="B114:D114"/>
    <mergeCell ref="B115:D115"/>
    <mergeCell ref="B116:D116"/>
    <mergeCell ref="B101:D101"/>
    <mergeCell ref="B100:D100"/>
    <mergeCell ref="C104:G104"/>
    <mergeCell ref="B103:F103"/>
    <mergeCell ref="C155:F155"/>
    <mergeCell ref="B148:F148"/>
  </mergeCells>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6"/>
  <sheetViews>
    <sheetView showGridLines="0" showRowColHeaders="0" showRuler="0" view="pageLayout" zoomScaleNormal="100" workbookViewId="0">
      <selection activeCell="B101" sqref="B101:F101"/>
    </sheetView>
  </sheetViews>
  <sheetFormatPr defaultColWidth="0" defaultRowHeight="12.75" zeroHeight="1"/>
  <cols>
    <col min="1" max="1" width="4.42578125" style="98" customWidth="1"/>
    <col min="2" max="2" width="22.7109375" style="97" customWidth="1"/>
    <col min="3" max="7" width="12.7109375" style="97" customWidth="1"/>
    <col min="8" max="8" width="9.140625" style="97" customWidth="1"/>
    <col min="9" max="16384" width="0" style="97" hidden="1"/>
  </cols>
  <sheetData>
    <row r="1" spans="1:7" ht="18">
      <c r="A1" s="561" t="s">
        <v>370</v>
      </c>
      <c r="B1" s="561"/>
      <c r="C1" s="561"/>
      <c r="D1" s="561"/>
      <c r="E1" s="561"/>
      <c r="F1" s="561"/>
      <c r="G1" s="561"/>
    </row>
    <row r="2" spans="1:7"/>
    <row r="3" spans="1:7" ht="15.75">
      <c r="B3" s="109" t="s">
        <v>891</v>
      </c>
    </row>
    <row r="4" spans="1:7">
      <c r="B4" s="542"/>
      <c r="C4" s="543"/>
      <c r="D4" s="543"/>
      <c r="E4" s="104" t="s">
        <v>354</v>
      </c>
      <c r="F4" s="104" t="s">
        <v>355</v>
      </c>
      <c r="G4" s="113"/>
    </row>
    <row r="5" spans="1:7" ht="26.25" customHeight="1">
      <c r="A5" s="100" t="s">
        <v>45</v>
      </c>
      <c r="B5" s="508" t="s">
        <v>747</v>
      </c>
      <c r="C5" s="508"/>
      <c r="D5" s="518"/>
      <c r="E5" s="99" t="s">
        <v>1063</v>
      </c>
      <c r="F5" s="99"/>
      <c r="G5" s="225"/>
    </row>
    <row r="6" spans="1:7" ht="41.25" customHeight="1">
      <c r="A6" s="100"/>
      <c r="B6" s="508" t="s">
        <v>748</v>
      </c>
      <c r="C6" s="508"/>
      <c r="D6" s="518"/>
      <c r="E6" s="99" t="s">
        <v>1063</v>
      </c>
      <c r="F6" s="99"/>
    </row>
    <row r="7" spans="1:7">
      <c r="B7" s="108"/>
      <c r="C7" s="108"/>
      <c r="D7" s="108"/>
      <c r="E7" s="104"/>
      <c r="F7" s="104"/>
    </row>
    <row r="8" spans="1:7" ht="29.25" customHeight="1">
      <c r="A8" s="100" t="s">
        <v>46</v>
      </c>
      <c r="B8" s="504" t="s">
        <v>749</v>
      </c>
      <c r="C8" s="504"/>
      <c r="D8" s="504"/>
      <c r="E8" s="504"/>
      <c r="F8" s="504"/>
      <c r="G8" s="504"/>
    </row>
    <row r="9" spans="1:7" ht="25.5">
      <c r="A9" s="100"/>
      <c r="B9" s="266"/>
      <c r="C9" s="161" t="s">
        <v>371</v>
      </c>
      <c r="D9" s="161" t="s">
        <v>191</v>
      </c>
      <c r="E9" s="161" t="s">
        <v>192</v>
      </c>
      <c r="F9" s="265"/>
    </row>
    <row r="10" spans="1:7">
      <c r="A10" s="100"/>
      <c r="B10" s="264" t="s">
        <v>171</v>
      </c>
      <c r="C10" s="55">
        <v>2412</v>
      </c>
      <c r="D10" s="55">
        <v>1060</v>
      </c>
      <c r="E10" s="55">
        <v>674</v>
      </c>
      <c r="F10" s="56"/>
    </row>
    <row r="11" spans="1:7">
      <c r="A11" s="100"/>
      <c r="B11" s="264" t="s">
        <v>172</v>
      </c>
      <c r="C11" s="55">
        <v>1833</v>
      </c>
      <c r="D11" s="55">
        <v>948</v>
      </c>
      <c r="E11" s="55">
        <v>573</v>
      </c>
      <c r="F11" s="56"/>
    </row>
    <row r="12" spans="1:7">
      <c r="A12" s="100"/>
      <c r="B12" s="264" t="s">
        <v>1088</v>
      </c>
      <c r="C12" s="55">
        <v>9</v>
      </c>
      <c r="D12" s="55">
        <v>4</v>
      </c>
      <c r="E12" s="55"/>
      <c r="F12" s="56"/>
    </row>
    <row r="13" spans="1:7">
      <c r="A13" s="100"/>
      <c r="B13" s="263" t="s">
        <v>193</v>
      </c>
      <c r="C13" s="57">
        <v>4254</v>
      </c>
      <c r="D13" s="57">
        <v>2012</v>
      </c>
      <c r="E13" s="57">
        <f>SUM(E10:E11)</f>
        <v>1247</v>
      </c>
      <c r="F13" s="56"/>
    </row>
    <row r="14" spans="1:7"/>
    <row r="15" spans="1:7" ht="15.75">
      <c r="B15" s="229" t="s">
        <v>750</v>
      </c>
      <c r="C15" s="98"/>
      <c r="D15" s="110"/>
    </row>
    <row r="16" spans="1:7">
      <c r="A16" s="100" t="s">
        <v>47</v>
      </c>
      <c r="B16" s="547" t="s">
        <v>194</v>
      </c>
      <c r="C16" s="547"/>
      <c r="D16" s="547"/>
    </row>
    <row r="17" spans="1:7">
      <c r="A17" s="100"/>
      <c r="B17" s="98"/>
      <c r="C17" s="98"/>
      <c r="D17" s="98"/>
    </row>
    <row r="18" spans="1:7" ht="15">
      <c r="A18" s="99" t="s">
        <v>1063</v>
      </c>
      <c r="B18" s="262" t="s">
        <v>195</v>
      </c>
      <c r="C18" s="261"/>
    </row>
    <row r="19" spans="1:7" ht="15">
      <c r="A19" s="99"/>
      <c r="B19" s="262" t="s">
        <v>50</v>
      </c>
      <c r="C19" s="261"/>
    </row>
    <row r="20" spans="1:7" ht="15">
      <c r="A20" s="99" t="s">
        <v>1063</v>
      </c>
      <c r="B20" s="262" t="s">
        <v>196</v>
      </c>
      <c r="C20" s="261"/>
    </row>
    <row r="21" spans="1:7" ht="15">
      <c r="A21" s="99" t="s">
        <v>1063</v>
      </c>
      <c r="B21" s="262" t="s">
        <v>197</v>
      </c>
      <c r="C21" s="261"/>
    </row>
    <row r="22" spans="1:7" ht="12.75" customHeight="1">
      <c r="A22" s="100"/>
      <c r="B22" s="542"/>
      <c r="C22" s="543"/>
      <c r="D22" s="543"/>
      <c r="E22" s="104" t="s">
        <v>354</v>
      </c>
      <c r="F22" s="104" t="s">
        <v>355</v>
      </c>
      <c r="G22" s="113"/>
    </row>
    <row r="23" spans="1:7" ht="40.5" customHeight="1">
      <c r="A23" s="100" t="s">
        <v>48</v>
      </c>
      <c r="B23" s="508" t="s">
        <v>198</v>
      </c>
      <c r="C23" s="508"/>
      <c r="D23" s="518"/>
      <c r="E23" s="99"/>
      <c r="F23" s="99" t="s">
        <v>1063</v>
      </c>
      <c r="G23" s="113"/>
    </row>
    <row r="24" spans="1:7" ht="24.75" customHeight="1">
      <c r="A24" s="100"/>
      <c r="B24" s="582" t="s">
        <v>51</v>
      </c>
      <c r="C24" s="582"/>
      <c r="D24" s="582"/>
      <c r="E24" s="121"/>
      <c r="F24" s="104"/>
      <c r="G24" s="113"/>
    </row>
    <row r="25" spans="1:7"/>
    <row r="26" spans="1:7">
      <c r="A26" s="100" t="s">
        <v>49</v>
      </c>
      <c r="B26" s="547" t="s">
        <v>337</v>
      </c>
      <c r="C26" s="547"/>
      <c r="D26" s="547"/>
      <c r="E26" s="547"/>
    </row>
    <row r="27" spans="1:7">
      <c r="A27" s="100"/>
      <c r="B27" s="260"/>
      <c r="C27" s="260"/>
      <c r="D27" s="260"/>
      <c r="E27" s="260"/>
      <c r="F27" s="232"/>
    </row>
    <row r="28" spans="1:7" ht="22.5">
      <c r="A28" s="100"/>
      <c r="B28" s="259"/>
      <c r="C28" s="254" t="s">
        <v>338</v>
      </c>
      <c r="D28" s="258" t="s">
        <v>339</v>
      </c>
      <c r="E28" s="258" t="s">
        <v>340</v>
      </c>
      <c r="F28" s="254" t="s">
        <v>341</v>
      </c>
      <c r="G28" s="254" t="s">
        <v>342</v>
      </c>
    </row>
    <row r="29" spans="1:7">
      <c r="A29" s="100"/>
      <c r="B29" s="257" t="s">
        <v>343</v>
      </c>
      <c r="C29" s="99" t="s">
        <v>1063</v>
      </c>
      <c r="D29" s="99"/>
      <c r="E29" s="99"/>
      <c r="F29" s="99"/>
      <c r="G29" s="99"/>
    </row>
    <row r="30" spans="1:7">
      <c r="A30" s="100"/>
      <c r="B30" s="257" t="s">
        <v>344</v>
      </c>
      <c r="C30" s="99" t="s">
        <v>1063</v>
      </c>
      <c r="D30" s="99"/>
      <c r="E30" s="99"/>
      <c r="F30" s="99"/>
      <c r="G30" s="99"/>
    </row>
    <row r="31" spans="1:7" ht="25.5">
      <c r="A31" s="100"/>
      <c r="B31" s="257" t="s">
        <v>345</v>
      </c>
      <c r="C31" s="99" t="s">
        <v>1063</v>
      </c>
      <c r="D31" s="99"/>
      <c r="E31" s="99"/>
      <c r="F31" s="99"/>
      <c r="G31" s="99"/>
    </row>
    <row r="32" spans="1:7">
      <c r="A32" s="100"/>
      <c r="B32" s="257" t="s">
        <v>621</v>
      </c>
      <c r="C32" s="99"/>
      <c r="D32" s="99"/>
      <c r="E32" s="99"/>
      <c r="F32" s="99"/>
      <c r="G32" s="99" t="s">
        <v>1063</v>
      </c>
    </row>
    <row r="33" spans="1:7">
      <c r="A33" s="100"/>
      <c r="B33" s="257" t="s">
        <v>619</v>
      </c>
      <c r="C33" s="99"/>
      <c r="D33" s="99"/>
      <c r="E33" s="99"/>
      <c r="F33" s="99" t="s">
        <v>1063</v>
      </c>
      <c r="G33" s="99"/>
    </row>
    <row r="34" spans="1:7" ht="40.5" customHeight="1">
      <c r="A34" s="100"/>
      <c r="B34" s="257" t="s">
        <v>346</v>
      </c>
      <c r="C34" s="99"/>
      <c r="D34" s="99"/>
      <c r="E34" s="99"/>
      <c r="F34" s="99"/>
      <c r="G34" s="99" t="s">
        <v>1063</v>
      </c>
    </row>
    <row r="35" spans="1:7"/>
    <row r="36" spans="1:7" ht="27" customHeight="1">
      <c r="A36" s="100" t="s">
        <v>53</v>
      </c>
      <c r="B36" s="508" t="s">
        <v>52</v>
      </c>
      <c r="C36" s="508"/>
      <c r="D36" s="508"/>
      <c r="E36" s="256" t="s">
        <v>1082</v>
      </c>
      <c r="G36" s="113"/>
    </row>
    <row r="37" spans="1:7"/>
    <row r="38" spans="1:7" ht="26.25" customHeight="1">
      <c r="A38" s="100" t="s">
        <v>54</v>
      </c>
      <c r="B38" s="508" t="s">
        <v>751</v>
      </c>
      <c r="C38" s="508"/>
      <c r="D38" s="508"/>
      <c r="E38" s="256" t="s">
        <v>1097</v>
      </c>
      <c r="G38" s="113"/>
    </row>
    <row r="39" spans="1:7"/>
    <row r="40" spans="1:7" ht="12.75" customHeight="1">
      <c r="A40" s="100" t="s">
        <v>55</v>
      </c>
      <c r="B40" s="508" t="s">
        <v>347</v>
      </c>
      <c r="C40" s="508"/>
      <c r="D40" s="508"/>
      <c r="E40" s="508"/>
      <c r="F40" s="508"/>
      <c r="G40" s="135"/>
    </row>
    <row r="41" spans="1:7">
      <c r="A41" s="100"/>
      <c r="B41" s="533" t="s">
        <v>1096</v>
      </c>
      <c r="C41" s="533"/>
      <c r="D41" s="533"/>
      <c r="E41" s="533"/>
      <c r="F41" s="533"/>
      <c r="G41" s="533"/>
    </row>
    <row r="42" spans="1:7"/>
    <row r="43" spans="1:7" ht="37.5" customHeight="1">
      <c r="A43" s="100" t="s">
        <v>57</v>
      </c>
      <c r="B43" s="514" t="s">
        <v>56</v>
      </c>
      <c r="C43" s="514"/>
      <c r="D43" s="514"/>
      <c r="E43" s="514"/>
      <c r="F43" s="514"/>
      <c r="G43" s="514"/>
    </row>
    <row r="44" spans="1:7" ht="22.5">
      <c r="A44" s="100" t="s">
        <v>57</v>
      </c>
      <c r="B44" s="255"/>
      <c r="C44" s="254" t="s">
        <v>348</v>
      </c>
      <c r="D44" s="254" t="s">
        <v>349</v>
      </c>
      <c r="E44" s="254" t="s">
        <v>350</v>
      </c>
      <c r="F44" s="254" t="s">
        <v>351</v>
      </c>
      <c r="G44" s="254" t="s">
        <v>352</v>
      </c>
    </row>
    <row r="45" spans="1:7">
      <c r="A45" s="100" t="s">
        <v>57</v>
      </c>
      <c r="B45" s="149" t="s">
        <v>195</v>
      </c>
      <c r="C45" s="128">
        <v>44228</v>
      </c>
      <c r="D45" s="128">
        <v>44256</v>
      </c>
      <c r="E45" s="128" t="s">
        <v>1094</v>
      </c>
      <c r="F45" s="128" t="s">
        <v>1093</v>
      </c>
      <c r="G45" s="253" t="s">
        <v>1063</v>
      </c>
    </row>
    <row r="46" spans="1:7">
      <c r="A46" s="100" t="s">
        <v>57</v>
      </c>
      <c r="B46" s="149" t="s">
        <v>50</v>
      </c>
      <c r="C46" s="128"/>
      <c r="D46" s="128"/>
      <c r="E46" s="128"/>
      <c r="F46" s="128"/>
      <c r="G46" s="253"/>
    </row>
    <row r="47" spans="1:7">
      <c r="A47" s="100" t="s">
        <v>57</v>
      </c>
      <c r="B47" s="149" t="s">
        <v>196</v>
      </c>
      <c r="C47" s="128"/>
      <c r="D47" s="128">
        <v>44484</v>
      </c>
      <c r="E47" s="128" t="s">
        <v>1095</v>
      </c>
      <c r="F47" s="128" t="s">
        <v>1093</v>
      </c>
      <c r="G47" s="253" t="s">
        <v>1063</v>
      </c>
    </row>
    <row r="48" spans="1:7">
      <c r="A48" s="100" t="s">
        <v>57</v>
      </c>
      <c r="B48" s="149" t="s">
        <v>197</v>
      </c>
      <c r="C48" s="128">
        <v>44228</v>
      </c>
      <c r="D48" s="128">
        <v>44256</v>
      </c>
      <c r="E48" s="128" t="s">
        <v>1094</v>
      </c>
      <c r="F48" s="128" t="s">
        <v>1093</v>
      </c>
      <c r="G48" s="253" t="s">
        <v>1063</v>
      </c>
    </row>
    <row r="49" spans="1:7">
      <c r="A49" s="100"/>
      <c r="C49" s="252"/>
      <c r="D49" s="252"/>
      <c r="E49" s="252"/>
      <c r="F49" s="252"/>
      <c r="G49" s="251"/>
    </row>
    <row r="50" spans="1:7">
      <c r="A50" s="100"/>
      <c r="C50" s="252"/>
      <c r="D50" s="252"/>
      <c r="E50" s="252"/>
      <c r="F50" s="252"/>
      <c r="G50" s="251"/>
    </row>
    <row r="51" spans="1:7"/>
    <row r="52" spans="1:7" ht="12.75" customHeight="1">
      <c r="A52" s="100"/>
      <c r="B52" s="542"/>
      <c r="C52" s="543"/>
      <c r="D52" s="543"/>
      <c r="E52" s="101" t="s">
        <v>354</v>
      </c>
      <c r="F52" s="101" t="s">
        <v>355</v>
      </c>
      <c r="G52" s="113"/>
    </row>
    <row r="53" spans="1:7" ht="26.25" customHeight="1">
      <c r="A53" s="100" t="s">
        <v>58</v>
      </c>
      <c r="B53" s="508" t="s">
        <v>41</v>
      </c>
      <c r="C53" s="508"/>
      <c r="D53" s="518"/>
      <c r="E53" s="99"/>
      <c r="F53" s="99"/>
      <c r="G53" s="225"/>
    </row>
    <row r="54" spans="1:7">
      <c r="B54" s="108"/>
      <c r="C54" s="108"/>
      <c r="D54" s="108"/>
      <c r="E54" s="104"/>
      <c r="F54" s="104"/>
    </row>
    <row r="55" spans="1:7" ht="12.75" customHeight="1">
      <c r="A55" s="100" t="s">
        <v>59</v>
      </c>
      <c r="B55" s="508" t="s">
        <v>60</v>
      </c>
      <c r="C55" s="508"/>
      <c r="D55" s="508"/>
      <c r="E55" s="508"/>
      <c r="F55" s="508"/>
      <c r="G55" s="508"/>
    </row>
    <row r="56" spans="1:7">
      <c r="A56" s="100"/>
      <c r="B56" s="533"/>
      <c r="C56" s="533"/>
      <c r="D56" s="533"/>
      <c r="E56" s="533"/>
      <c r="F56" s="533"/>
      <c r="G56" s="533"/>
    </row>
    <row r="57" spans="1:7"/>
    <row r="58" spans="1:7" ht="15.75">
      <c r="B58" s="602" t="s">
        <v>752</v>
      </c>
      <c r="C58" s="547"/>
    </row>
    <row r="59" spans="1:7" ht="27.75" customHeight="1">
      <c r="A59" s="100" t="s">
        <v>61</v>
      </c>
      <c r="B59" s="508" t="s">
        <v>62</v>
      </c>
      <c r="C59" s="508"/>
      <c r="D59" s="250" t="s">
        <v>1092</v>
      </c>
      <c r="G59" s="113"/>
    </row>
    <row r="60" spans="1:7"/>
    <row r="61" spans="1:7">
      <c r="A61" s="100"/>
      <c r="B61" s="542"/>
      <c r="C61" s="543"/>
      <c r="D61" s="543"/>
      <c r="E61" s="101" t="s">
        <v>42</v>
      </c>
      <c r="F61" s="101" t="s">
        <v>63</v>
      </c>
    </row>
    <row r="62" spans="1:7" ht="26.25" customHeight="1">
      <c r="A62" s="100" t="s">
        <v>562</v>
      </c>
      <c r="B62" s="508" t="s">
        <v>753</v>
      </c>
      <c r="C62" s="508"/>
      <c r="D62" s="518"/>
      <c r="E62" s="99" t="s">
        <v>1082</v>
      </c>
      <c r="F62" s="99" t="s">
        <v>1082</v>
      </c>
    </row>
    <row r="63" spans="1:7"/>
    <row r="64" spans="1:7">
      <c r="A64" s="100"/>
      <c r="B64" s="542"/>
      <c r="C64" s="543"/>
      <c r="D64" s="543"/>
      <c r="E64" s="101" t="s">
        <v>42</v>
      </c>
      <c r="F64" s="101" t="s">
        <v>63</v>
      </c>
    </row>
    <row r="65" spans="1:7" ht="27" customHeight="1">
      <c r="A65" s="100" t="s">
        <v>563</v>
      </c>
      <c r="B65" s="508" t="s">
        <v>754</v>
      </c>
      <c r="C65" s="508"/>
      <c r="D65" s="518"/>
      <c r="E65" s="99" t="s">
        <v>1082</v>
      </c>
      <c r="F65" s="99" t="s">
        <v>1082</v>
      </c>
    </row>
    <row r="66" spans="1:7"/>
    <row r="67" spans="1:7" ht="27.75" customHeight="1">
      <c r="A67" s="100" t="s">
        <v>564</v>
      </c>
      <c r="B67" s="518" t="s">
        <v>43</v>
      </c>
      <c r="C67" s="540"/>
      <c r="D67" s="601"/>
      <c r="E67" s="99" t="s">
        <v>1082</v>
      </c>
      <c r="F67" s="187"/>
      <c r="G67" s="113"/>
    </row>
    <row r="68" spans="1:7">
      <c r="A68" s="100"/>
      <c r="B68" s="187"/>
      <c r="C68" s="187"/>
      <c r="D68" s="187"/>
      <c r="E68" s="187"/>
      <c r="F68" s="187"/>
      <c r="G68" s="113"/>
    </row>
    <row r="69" spans="1:7" ht="26.25" customHeight="1">
      <c r="A69" s="100" t="s">
        <v>565</v>
      </c>
      <c r="B69" s="518" t="s">
        <v>755</v>
      </c>
      <c r="C69" s="540"/>
      <c r="D69" s="601"/>
      <c r="E69" s="99" t="s">
        <v>1082</v>
      </c>
      <c r="F69" s="187"/>
      <c r="G69" s="113"/>
    </row>
    <row r="70" spans="1:7">
      <c r="A70" s="100"/>
      <c r="B70" s="187"/>
      <c r="C70" s="187"/>
      <c r="D70" s="187"/>
      <c r="E70" s="187"/>
      <c r="F70" s="187"/>
      <c r="G70" s="113"/>
    </row>
    <row r="71" spans="1:7" ht="12.75" customHeight="1">
      <c r="A71" s="100" t="s">
        <v>566</v>
      </c>
      <c r="B71" s="508" t="s">
        <v>44</v>
      </c>
      <c r="C71" s="508"/>
      <c r="D71" s="508"/>
      <c r="E71" s="508"/>
      <c r="F71" s="508"/>
      <c r="G71" s="508"/>
    </row>
    <row r="72" spans="1:7">
      <c r="A72" s="100"/>
      <c r="B72" s="533" t="s">
        <v>1091</v>
      </c>
      <c r="C72" s="533"/>
      <c r="D72" s="533"/>
      <c r="E72" s="533"/>
      <c r="F72" s="533"/>
      <c r="G72" s="533"/>
    </row>
    <row r="73" spans="1:7">
      <c r="A73" s="100"/>
      <c r="B73" s="108"/>
      <c r="C73" s="108"/>
      <c r="D73" s="108"/>
      <c r="E73" s="108"/>
      <c r="F73" s="108"/>
      <c r="G73" s="108"/>
    </row>
    <row r="74" spans="1:7" ht="15.75">
      <c r="A74" s="100"/>
      <c r="B74" s="109" t="s">
        <v>756</v>
      </c>
      <c r="C74" s="108"/>
      <c r="D74" s="108"/>
      <c r="E74" s="108"/>
      <c r="F74" s="108"/>
      <c r="G74" s="108"/>
    </row>
    <row r="75" spans="1:7">
      <c r="A75" s="100" t="s">
        <v>651</v>
      </c>
      <c r="B75" s="97" t="s">
        <v>652</v>
      </c>
      <c r="F75" s="108"/>
      <c r="G75" s="108"/>
    </row>
    <row r="76" spans="1:7">
      <c r="A76" s="100"/>
      <c r="F76" s="108"/>
      <c r="G76" s="108"/>
    </row>
    <row r="77" spans="1:7">
      <c r="A77" s="100"/>
      <c r="B77" s="542"/>
      <c r="C77" s="543"/>
      <c r="D77" s="543"/>
      <c r="E77" s="114" t="s">
        <v>354</v>
      </c>
      <c r="F77" s="247" t="s">
        <v>355</v>
      </c>
      <c r="G77" s="108"/>
    </row>
    <row r="78" spans="1:7">
      <c r="A78" s="100"/>
      <c r="B78" s="599" t="s">
        <v>653</v>
      </c>
      <c r="C78" s="599"/>
      <c r="D78" s="600"/>
      <c r="E78" s="99" t="s">
        <v>1063</v>
      </c>
      <c r="F78" s="186"/>
      <c r="G78" s="108"/>
    </row>
    <row r="79" spans="1:7">
      <c r="A79" s="100"/>
      <c r="B79" s="599" t="s">
        <v>654</v>
      </c>
      <c r="C79" s="599"/>
      <c r="D79" s="600"/>
      <c r="E79" s="99"/>
      <c r="F79" s="186" t="s">
        <v>1063</v>
      </c>
      <c r="G79" s="108"/>
    </row>
    <row r="80" spans="1:7">
      <c r="A80" s="100"/>
      <c r="B80" s="599" t="s">
        <v>655</v>
      </c>
      <c r="C80" s="599"/>
      <c r="D80" s="600"/>
      <c r="E80" s="99"/>
      <c r="F80" s="186" t="s">
        <v>1063</v>
      </c>
      <c r="G80" s="108"/>
    </row>
    <row r="81" spans="1:7">
      <c r="A81" s="100"/>
      <c r="F81" s="108"/>
      <c r="G81" s="108"/>
    </row>
    <row r="82" spans="1:7">
      <c r="B82" s="542"/>
      <c r="C82" s="543"/>
      <c r="D82" s="543"/>
      <c r="E82" s="114" t="s">
        <v>42</v>
      </c>
      <c r="F82" s="247" t="s">
        <v>63</v>
      </c>
      <c r="G82" s="108"/>
    </row>
    <row r="83" spans="1:7" ht="12.75" customHeight="1">
      <c r="A83" s="100" t="s">
        <v>656</v>
      </c>
      <c r="B83" s="592" t="s">
        <v>657</v>
      </c>
      <c r="C83" s="527"/>
      <c r="D83" s="527"/>
      <c r="E83" s="593" t="s">
        <v>1082</v>
      </c>
      <c r="F83" s="596" t="s">
        <v>1082</v>
      </c>
      <c r="G83" s="108"/>
    </row>
    <row r="84" spans="1:7" ht="12.75" customHeight="1">
      <c r="A84" s="100"/>
      <c r="B84" s="526"/>
      <c r="C84" s="527"/>
      <c r="D84" s="527"/>
      <c r="E84" s="594"/>
      <c r="F84" s="597"/>
      <c r="G84" s="108"/>
    </row>
    <row r="85" spans="1:7" ht="12.75" customHeight="1">
      <c r="A85" s="100"/>
      <c r="B85" s="526"/>
      <c r="C85" s="527"/>
      <c r="D85" s="527"/>
      <c r="E85" s="595"/>
      <c r="F85" s="598"/>
      <c r="G85" s="108"/>
    </row>
    <row r="86" spans="1:7" ht="12.75" customHeight="1">
      <c r="A86" s="100"/>
      <c r="B86" s="183"/>
      <c r="C86" s="183"/>
      <c r="D86" s="183"/>
      <c r="F86" s="108"/>
      <c r="G86" s="108"/>
    </row>
    <row r="87" spans="1:7" ht="12.75" customHeight="1">
      <c r="B87" s="542"/>
      <c r="C87" s="543"/>
      <c r="D87" s="543"/>
      <c r="E87" s="114" t="s">
        <v>42</v>
      </c>
      <c r="F87" s="247" t="s">
        <v>63</v>
      </c>
      <c r="G87" s="108"/>
    </row>
    <row r="88" spans="1:7" ht="12.75" customHeight="1">
      <c r="A88" s="100" t="s">
        <v>658</v>
      </c>
      <c r="B88" s="584" t="s">
        <v>757</v>
      </c>
      <c r="C88" s="585"/>
      <c r="D88" s="585"/>
      <c r="E88" s="590" t="s">
        <v>1082</v>
      </c>
      <c r="F88" s="591" t="s">
        <v>1082</v>
      </c>
      <c r="G88" s="108"/>
    </row>
    <row r="89" spans="1:7" ht="12.75" customHeight="1">
      <c r="A89" s="100"/>
      <c r="B89" s="586"/>
      <c r="C89" s="587"/>
      <c r="D89" s="587"/>
      <c r="E89" s="590"/>
      <c r="F89" s="591"/>
      <c r="G89" s="108"/>
    </row>
    <row r="90" spans="1:7" ht="12.75" customHeight="1">
      <c r="A90" s="100"/>
      <c r="B90" s="586"/>
      <c r="C90" s="587"/>
      <c r="D90" s="587"/>
      <c r="E90" s="590"/>
      <c r="F90" s="591"/>
      <c r="G90" s="108"/>
    </row>
    <row r="91" spans="1:7" ht="12.75" customHeight="1">
      <c r="A91" s="100"/>
      <c r="B91" s="588"/>
      <c r="C91" s="589"/>
      <c r="D91" s="589"/>
      <c r="E91" s="590"/>
      <c r="F91" s="591"/>
      <c r="G91" s="108"/>
    </row>
    <row r="92" spans="1:7" ht="12.75" customHeight="1">
      <c r="A92" s="100"/>
      <c r="B92" s="248"/>
      <c r="C92" s="248"/>
      <c r="D92" s="248"/>
      <c r="F92" s="108"/>
      <c r="G92" s="108"/>
    </row>
    <row r="93" spans="1:7" ht="12.75" customHeight="1">
      <c r="A93" s="100"/>
      <c r="B93" s="542"/>
      <c r="C93" s="543"/>
      <c r="D93" s="543"/>
      <c r="E93" s="114" t="s">
        <v>354</v>
      </c>
      <c r="F93" s="247" t="s">
        <v>355</v>
      </c>
      <c r="G93" s="108"/>
    </row>
    <row r="94" spans="1:7" ht="12.75" customHeight="1">
      <c r="A94" s="100" t="s">
        <v>659</v>
      </c>
      <c r="B94" s="603" t="s">
        <v>758</v>
      </c>
      <c r="C94" s="604"/>
      <c r="D94" s="604"/>
      <c r="E94" s="590" t="s">
        <v>1063</v>
      </c>
      <c r="F94" s="591"/>
      <c r="G94" s="108"/>
    </row>
    <row r="95" spans="1:7" ht="12.75" customHeight="1">
      <c r="A95" s="100"/>
      <c r="B95" s="605"/>
      <c r="C95" s="606"/>
      <c r="D95" s="606"/>
      <c r="E95" s="590"/>
      <c r="F95" s="591"/>
      <c r="G95" s="108"/>
    </row>
    <row r="96" spans="1:7" ht="12.75" customHeight="1">
      <c r="A96" s="100"/>
      <c r="B96" s="183"/>
      <c r="C96" s="183"/>
      <c r="D96" s="183"/>
      <c r="F96" s="108"/>
      <c r="G96" s="108"/>
    </row>
    <row r="97" spans="1:7" ht="12.75" customHeight="1">
      <c r="A97" s="100"/>
      <c r="B97" s="547" t="s">
        <v>759</v>
      </c>
      <c r="C97" s="547"/>
      <c r="D97" s="547"/>
      <c r="E97" s="547"/>
      <c r="F97" s="547"/>
      <c r="G97" s="108"/>
    </row>
    <row r="98" spans="1:7" ht="12.75" customHeight="1">
      <c r="A98" s="100"/>
      <c r="B98" s="607" t="s">
        <v>1090</v>
      </c>
      <c r="C98" s="608"/>
      <c r="D98" s="608"/>
      <c r="E98" s="608"/>
      <c r="F98" s="608"/>
      <c r="G98" s="108"/>
    </row>
    <row r="99" spans="1:7" ht="12.75" customHeight="1">
      <c r="A99" s="100"/>
      <c r="B99" s="243"/>
      <c r="C99" s="243"/>
      <c r="D99" s="243"/>
      <c r="E99" s="243"/>
      <c r="F99" s="243"/>
      <c r="G99" s="108"/>
    </row>
    <row r="100" spans="1:7" ht="12.75" customHeight="1">
      <c r="A100" s="100" t="s">
        <v>660</v>
      </c>
      <c r="B100" s="547" t="s">
        <v>661</v>
      </c>
      <c r="C100" s="547"/>
      <c r="D100" s="547"/>
      <c r="E100" s="547"/>
      <c r="F100" s="547"/>
      <c r="G100" s="108"/>
    </row>
    <row r="101" spans="1:7" ht="12.75" customHeight="1">
      <c r="A101" s="100"/>
      <c r="B101" s="559" t="s">
        <v>1089</v>
      </c>
      <c r="C101" s="559"/>
      <c r="D101" s="559"/>
      <c r="E101" s="559"/>
      <c r="F101" s="559"/>
      <c r="G101" s="108"/>
    </row>
    <row r="102" spans="1:7" ht="12.75" customHeight="1"/>
    <row r="113"/>
    <row r="116"/>
  </sheetData>
  <mergeCells count="49">
    <mergeCell ref="B100:F100"/>
    <mergeCell ref="B101:F101"/>
    <mergeCell ref="A1:G1"/>
    <mergeCell ref="B8:G8"/>
    <mergeCell ref="B26:E26"/>
    <mergeCell ref="B36:D36"/>
    <mergeCell ref="B4:D4"/>
    <mergeCell ref="B5:D5"/>
    <mergeCell ref="B6:D6"/>
    <mergeCell ref="B24:D24"/>
    <mergeCell ref="F94:F95"/>
    <mergeCell ref="B94:D95"/>
    <mergeCell ref="B93:D93"/>
    <mergeCell ref="E94:E95"/>
    <mergeCell ref="B97:F97"/>
    <mergeCell ref="B98:F98"/>
    <mergeCell ref="B16:D16"/>
    <mergeCell ref="B22:D22"/>
    <mergeCell ref="B23:D23"/>
    <mergeCell ref="B61:D61"/>
    <mergeCell ref="B62:D62"/>
    <mergeCell ref="B38:D38"/>
    <mergeCell ref="B43:G43"/>
    <mergeCell ref="B40:F40"/>
    <mergeCell ref="B41:G41"/>
    <mergeCell ref="B52:D52"/>
    <mergeCell ref="B53:D53"/>
    <mergeCell ref="B58:C58"/>
    <mergeCell ref="B56:G56"/>
    <mergeCell ref="B64:D64"/>
    <mergeCell ref="B59:C59"/>
    <mergeCell ref="B55:G55"/>
    <mergeCell ref="B82:D82"/>
    <mergeCell ref="B78:D78"/>
    <mergeCell ref="B79:D79"/>
    <mergeCell ref="B80:D80"/>
    <mergeCell ref="B77:D77"/>
    <mergeCell ref="B72:G72"/>
    <mergeCell ref="B65:D65"/>
    <mergeCell ref="B67:D67"/>
    <mergeCell ref="B69:D69"/>
    <mergeCell ref="B71:G71"/>
    <mergeCell ref="B88:D91"/>
    <mergeCell ref="B87:D87"/>
    <mergeCell ref="E88:E91"/>
    <mergeCell ref="F88:F91"/>
    <mergeCell ref="B83:D85"/>
    <mergeCell ref="E83:E85"/>
    <mergeCell ref="F83:F85"/>
  </mergeCells>
  <hyperlinks>
    <hyperlink ref="B98" r:id="rId1" location="policies-transfer"/>
  </hyperlinks>
  <pageMargins left="0.75" right="0.75" top="1" bottom="1" header="0.5" footer="0.5"/>
  <pageSetup scale="75" orientation="portrait" r:id="rId2"/>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showRowColHeaders="0" showRuler="0" view="pageLayout" topLeftCell="A10" zoomScale="85" zoomScaleNormal="100" zoomScalePageLayoutView="85" workbookViewId="0">
      <selection activeCell="A28" sqref="A28:A37"/>
    </sheetView>
  </sheetViews>
  <sheetFormatPr defaultColWidth="0" defaultRowHeight="12.75" zeroHeight="1"/>
  <cols>
    <col min="1" max="1" width="4.42578125" style="4" customWidth="1"/>
    <col min="2" max="2" width="66.28515625" style="3" customWidth="1"/>
    <col min="3" max="3" width="12.7109375" style="3" customWidth="1"/>
    <col min="4" max="4" width="9.140625" style="3" customWidth="1"/>
    <col min="5" max="16384" width="0" style="3" hidden="1"/>
  </cols>
  <sheetData>
    <row r="1" spans="1:3" ht="18">
      <c r="A1" s="439" t="s">
        <v>550</v>
      </c>
      <c r="B1" s="439"/>
      <c r="C1" s="439"/>
    </row>
    <row r="2" spans="1:3" ht="18">
      <c r="A2" s="60"/>
      <c r="B2" s="60"/>
      <c r="C2" s="60"/>
    </row>
    <row r="3" spans="1:3" ht="28.5" customHeight="1">
      <c r="A3" s="5" t="s">
        <v>455</v>
      </c>
      <c r="B3" s="452" t="s">
        <v>551</v>
      </c>
      <c r="C3" s="609"/>
    </row>
    <row r="4" spans="1:3" ht="13.5" customHeight="1">
      <c r="A4" s="5"/>
      <c r="B4" s="20"/>
      <c r="C4" s="41"/>
    </row>
    <row r="5" spans="1:3">
      <c r="A5" s="307"/>
      <c r="B5" s="23" t="s">
        <v>552</v>
      </c>
      <c r="C5" s="61"/>
    </row>
    <row r="6" spans="1:3">
      <c r="A6" s="307" t="s">
        <v>1063</v>
      </c>
      <c r="B6" s="31" t="s">
        <v>325</v>
      </c>
      <c r="C6" s="61"/>
    </row>
    <row r="7" spans="1:3">
      <c r="A7" s="307" t="s">
        <v>1063</v>
      </c>
      <c r="B7" s="23" t="s">
        <v>553</v>
      </c>
      <c r="C7" s="61"/>
    </row>
    <row r="8" spans="1:3">
      <c r="A8" s="307" t="s">
        <v>1063</v>
      </c>
      <c r="B8" s="23" t="s">
        <v>554</v>
      </c>
      <c r="C8" s="61"/>
    </row>
    <row r="9" spans="1:3">
      <c r="A9" s="307" t="s">
        <v>1063</v>
      </c>
      <c r="B9" s="23" t="s">
        <v>555</v>
      </c>
      <c r="C9" s="61"/>
    </row>
    <row r="10" spans="1:3">
      <c r="A10" s="307"/>
      <c r="B10" s="23" t="s">
        <v>556</v>
      </c>
      <c r="C10" s="61"/>
    </row>
    <row r="11" spans="1:3">
      <c r="A11" s="307" t="s">
        <v>1063</v>
      </c>
      <c r="B11" s="23" t="s">
        <v>557</v>
      </c>
      <c r="C11" s="61"/>
    </row>
    <row r="12" spans="1:3">
      <c r="A12" s="307"/>
      <c r="B12" s="23" t="s">
        <v>21</v>
      </c>
      <c r="C12" s="61"/>
    </row>
    <row r="13" spans="1:3">
      <c r="A13" s="307"/>
      <c r="B13" s="23" t="s">
        <v>22</v>
      </c>
      <c r="C13" s="61"/>
    </row>
    <row r="14" spans="1:3">
      <c r="A14" s="307" t="s">
        <v>1063</v>
      </c>
      <c r="B14" s="23" t="s">
        <v>23</v>
      </c>
      <c r="C14" s="61"/>
    </row>
    <row r="15" spans="1:3">
      <c r="A15" s="307" t="s">
        <v>1063</v>
      </c>
      <c r="B15" s="23" t="s">
        <v>24</v>
      </c>
      <c r="C15" s="61"/>
    </row>
    <row r="16" spans="1:3">
      <c r="A16" s="307" t="s">
        <v>1063</v>
      </c>
      <c r="B16" s="23" t="s">
        <v>25</v>
      </c>
      <c r="C16" s="61"/>
    </row>
    <row r="17" spans="1:3">
      <c r="A17" s="307"/>
      <c r="B17" s="23" t="s">
        <v>26</v>
      </c>
      <c r="C17" s="61"/>
    </row>
    <row r="18" spans="1:3">
      <c r="A18" s="307" t="s">
        <v>1063</v>
      </c>
      <c r="B18" s="23" t="s">
        <v>27</v>
      </c>
      <c r="C18" s="61"/>
    </row>
    <row r="19" spans="1:3">
      <c r="A19" s="307" t="s">
        <v>1063</v>
      </c>
      <c r="B19" s="23" t="s">
        <v>28</v>
      </c>
      <c r="C19" s="61"/>
    </row>
    <row r="20" spans="1:3">
      <c r="A20" s="307" t="s">
        <v>1063</v>
      </c>
      <c r="B20" s="23" t="s">
        <v>29</v>
      </c>
      <c r="C20" s="61"/>
    </row>
    <row r="21" spans="1:3">
      <c r="A21" s="307"/>
      <c r="B21" s="23" t="s">
        <v>30</v>
      </c>
      <c r="C21" s="61"/>
    </row>
    <row r="22" spans="1:3">
      <c r="A22" s="307"/>
      <c r="B22" s="23" t="s">
        <v>31</v>
      </c>
      <c r="C22" s="61"/>
    </row>
    <row r="23" spans="1:3">
      <c r="B23" s="450"/>
      <c r="C23" s="450"/>
    </row>
    <row r="24" spans="1:3">
      <c r="B24" s="22"/>
      <c r="C24" s="22"/>
    </row>
    <row r="25" spans="1:3">
      <c r="A25" s="5" t="s">
        <v>456</v>
      </c>
      <c r="B25" s="25" t="s">
        <v>760</v>
      </c>
    </row>
    <row r="26" spans="1:3"/>
    <row r="27" spans="1:3" ht="24.75" customHeight="1">
      <c r="A27" s="62" t="s">
        <v>457</v>
      </c>
      <c r="B27" s="59" t="s">
        <v>32</v>
      </c>
      <c r="C27" s="59"/>
    </row>
    <row r="28" spans="1:3">
      <c r="A28" s="307" t="s">
        <v>1063</v>
      </c>
      <c r="B28" s="23" t="s">
        <v>33</v>
      </c>
      <c r="C28" s="61"/>
    </row>
    <row r="29" spans="1:3">
      <c r="A29" s="307"/>
      <c r="B29" s="23" t="s">
        <v>34</v>
      </c>
      <c r="C29" s="61"/>
    </row>
    <row r="30" spans="1:3">
      <c r="A30" s="307" t="s">
        <v>1063</v>
      </c>
      <c r="B30" s="23" t="s">
        <v>35</v>
      </c>
      <c r="C30" s="61"/>
    </row>
    <row r="31" spans="1:3">
      <c r="A31" s="307" t="s">
        <v>1063</v>
      </c>
      <c r="B31" s="23" t="s">
        <v>36</v>
      </c>
      <c r="C31" s="61"/>
    </row>
    <row r="32" spans="1:3">
      <c r="A32" s="307" t="s">
        <v>1063</v>
      </c>
      <c r="B32" s="23" t="s">
        <v>610</v>
      </c>
      <c r="C32" s="61"/>
    </row>
    <row r="33" spans="1:3">
      <c r="A33" s="307" t="s">
        <v>1063</v>
      </c>
      <c r="B33" s="23" t="s">
        <v>37</v>
      </c>
      <c r="C33" s="61"/>
    </row>
    <row r="34" spans="1:3">
      <c r="A34" s="307" t="s">
        <v>1063</v>
      </c>
      <c r="B34" s="23" t="s">
        <v>606</v>
      </c>
      <c r="C34" s="61"/>
    </row>
    <row r="35" spans="1:3">
      <c r="A35" s="307"/>
      <c r="B35" s="23" t="s">
        <v>38</v>
      </c>
      <c r="C35" s="61"/>
    </row>
    <row r="36" spans="1:3">
      <c r="A36" s="307" t="s">
        <v>1063</v>
      </c>
      <c r="B36" s="23" t="s">
        <v>39</v>
      </c>
      <c r="C36" s="61"/>
    </row>
    <row r="37" spans="1:3">
      <c r="A37" s="307" t="s">
        <v>1063</v>
      </c>
      <c r="B37" s="23" t="s">
        <v>40</v>
      </c>
      <c r="C37" s="61"/>
    </row>
    <row r="38" spans="1:3">
      <c r="A38" s="38"/>
      <c r="B38" s="23" t="s">
        <v>158</v>
      </c>
      <c r="C38" s="61"/>
    </row>
    <row r="39" spans="1:3">
      <c r="B39" s="610"/>
      <c r="C39" s="610"/>
    </row>
    <row r="40" spans="1:3"/>
    <row r="41" spans="1:3" ht="15.75">
      <c r="B41" s="63"/>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showRowColHeaders="0" showRuler="0" view="pageLayout" zoomScale="85" zoomScaleNormal="100" zoomScalePageLayoutView="85" workbookViewId="0">
      <selection activeCell="B5" sqref="B5:D5"/>
    </sheetView>
  </sheetViews>
  <sheetFormatPr defaultColWidth="0" defaultRowHeight="12.75" zeroHeight="1"/>
  <cols>
    <col min="1" max="1" width="3.85546875" style="4" customWidth="1"/>
    <col min="2" max="2" width="27" style="3" customWidth="1"/>
    <col min="3" max="3" width="4.7109375" style="3" customWidth="1"/>
    <col min="4" max="4" width="10.7109375" style="3" customWidth="1"/>
    <col min="5" max="6" width="16.7109375" style="3" customWidth="1"/>
    <col min="7" max="7" width="9.140625" style="3" customWidth="1"/>
    <col min="8" max="8" width="0.7109375" style="3" customWidth="1"/>
    <col min="9" max="16384" width="0" style="3" hidden="1"/>
  </cols>
  <sheetData>
    <row r="1" spans="1:6" ht="18">
      <c r="A1" s="439" t="s">
        <v>567</v>
      </c>
      <c r="B1" s="439"/>
      <c r="C1" s="439"/>
      <c r="D1" s="439"/>
      <c r="E1" s="440"/>
      <c r="F1" s="440"/>
    </row>
    <row r="2" spans="1:6" ht="8.25" customHeight="1"/>
    <row r="3" spans="1:6" ht="28.5" customHeight="1">
      <c r="A3" s="50" t="s">
        <v>252</v>
      </c>
      <c r="B3" s="621" t="s">
        <v>761</v>
      </c>
      <c r="C3" s="621"/>
      <c r="D3" s="621"/>
      <c r="E3" s="622"/>
      <c r="F3" s="622"/>
    </row>
    <row r="4" spans="1:6" ht="37.5" customHeight="1">
      <c r="A4" s="5"/>
      <c r="B4" s="618"/>
      <c r="C4" s="618"/>
      <c r="D4" s="618"/>
      <c r="E4" s="64" t="s">
        <v>414</v>
      </c>
      <c r="F4" s="65" t="s">
        <v>173</v>
      </c>
    </row>
    <row r="5" spans="1:6" ht="39.75" customHeight="1">
      <c r="A5" s="5"/>
      <c r="B5" s="619" t="s">
        <v>326</v>
      </c>
      <c r="C5" s="620"/>
      <c r="D5" s="620"/>
      <c r="E5" s="48">
        <v>0.14000000000000001</v>
      </c>
      <c r="F5" s="66">
        <v>0.11</v>
      </c>
    </row>
    <row r="6" spans="1:6">
      <c r="A6" s="5"/>
      <c r="B6" s="616" t="s">
        <v>568</v>
      </c>
      <c r="C6" s="617"/>
      <c r="D6" s="617"/>
      <c r="E6" s="67"/>
      <c r="F6" s="308">
        <v>0.21</v>
      </c>
    </row>
    <row r="7" spans="1:6">
      <c r="A7" s="5"/>
      <c r="B7" s="616" t="s">
        <v>569</v>
      </c>
      <c r="C7" s="617"/>
      <c r="D7" s="617"/>
      <c r="E7" s="67"/>
      <c r="F7" s="308">
        <v>0.27</v>
      </c>
    </row>
    <row r="8" spans="1:6" ht="24.75" customHeight="1">
      <c r="A8" s="5"/>
      <c r="B8" s="616" t="s">
        <v>570</v>
      </c>
      <c r="C8" s="617"/>
      <c r="D8" s="617"/>
      <c r="E8" s="147">
        <v>0.99</v>
      </c>
      <c r="F8" s="308">
        <v>0.5</v>
      </c>
    </row>
    <row r="9" spans="1:6">
      <c r="A9" s="5"/>
      <c r="B9" s="616" t="s">
        <v>571</v>
      </c>
      <c r="C9" s="617"/>
      <c r="D9" s="617"/>
      <c r="E9" s="147">
        <v>0.01</v>
      </c>
      <c r="F9" s="308">
        <v>0.5</v>
      </c>
    </row>
    <row r="10" spans="1:6">
      <c r="A10" s="5"/>
      <c r="B10" s="616" t="s">
        <v>572</v>
      </c>
      <c r="C10" s="617"/>
      <c r="D10" s="617"/>
      <c r="E10" s="147">
        <v>0</v>
      </c>
      <c r="F10" s="308">
        <v>0.01</v>
      </c>
    </row>
    <row r="11" spans="1:6">
      <c r="A11" s="5"/>
      <c r="B11" s="616" t="s">
        <v>573</v>
      </c>
      <c r="C11" s="617"/>
      <c r="D11" s="617"/>
      <c r="E11" s="68"/>
      <c r="F11" s="306">
        <v>21</v>
      </c>
    </row>
    <row r="12" spans="1:6">
      <c r="A12" s="5"/>
      <c r="B12" s="616" t="s">
        <v>574</v>
      </c>
      <c r="C12" s="617"/>
      <c r="D12" s="617"/>
      <c r="E12" s="68"/>
      <c r="F12" s="306">
        <v>21</v>
      </c>
    </row>
    <row r="13" spans="1:6" ht="9.75" customHeight="1"/>
    <row r="14" spans="1:6">
      <c r="A14" s="5" t="s">
        <v>251</v>
      </c>
      <c r="B14" s="613" t="s">
        <v>762</v>
      </c>
      <c r="C14" s="441"/>
      <c r="D14" s="441"/>
      <c r="E14" s="633"/>
      <c r="F14" s="633"/>
    </row>
    <row r="15" spans="1:6">
      <c r="A15" s="5"/>
      <c r="B15" s="62"/>
      <c r="C15" s="14"/>
      <c r="D15" s="14"/>
      <c r="E15" s="43"/>
      <c r="F15" s="43"/>
    </row>
    <row r="16" spans="1:6">
      <c r="A16" s="309"/>
      <c r="B16" s="45" t="s">
        <v>411</v>
      </c>
      <c r="C16" s="24"/>
      <c r="D16" s="14"/>
      <c r="E16" s="43"/>
      <c r="F16" s="43"/>
    </row>
    <row r="17" spans="1:4">
      <c r="A17" s="309" t="s">
        <v>1063</v>
      </c>
      <c r="B17" s="10" t="s">
        <v>575</v>
      </c>
      <c r="C17" s="24"/>
    </row>
    <row r="18" spans="1:4">
      <c r="A18" s="309" t="s">
        <v>1063</v>
      </c>
      <c r="B18" s="10" t="s">
        <v>576</v>
      </c>
      <c r="C18" s="24"/>
    </row>
    <row r="19" spans="1:4">
      <c r="A19" s="309" t="s">
        <v>1063</v>
      </c>
      <c r="B19" s="10" t="s">
        <v>223</v>
      </c>
      <c r="C19" s="24"/>
    </row>
    <row r="20" spans="1:4">
      <c r="A20" s="309" t="s">
        <v>1063</v>
      </c>
      <c r="B20" s="10" t="s">
        <v>224</v>
      </c>
      <c r="C20" s="24"/>
    </row>
    <row r="21" spans="1:4" ht="12.75" customHeight="1">
      <c r="A21" s="309" t="s">
        <v>1063</v>
      </c>
      <c r="B21" s="634" t="s">
        <v>412</v>
      </c>
      <c r="C21" s="635"/>
      <c r="D21" s="635"/>
    </row>
    <row r="22" spans="1:4">
      <c r="A22" s="309" t="s">
        <v>1063</v>
      </c>
      <c r="B22" s="10" t="s">
        <v>225</v>
      </c>
      <c r="C22" s="24"/>
    </row>
    <row r="23" spans="1:4">
      <c r="A23" s="309" t="s">
        <v>1063</v>
      </c>
      <c r="B23" s="10" t="s">
        <v>226</v>
      </c>
      <c r="C23" s="24"/>
    </row>
    <row r="24" spans="1:4">
      <c r="A24" s="309" t="s">
        <v>1063</v>
      </c>
      <c r="B24" s="10" t="s">
        <v>227</v>
      </c>
      <c r="C24" s="24"/>
    </row>
    <row r="25" spans="1:4">
      <c r="A25" s="309"/>
      <c r="B25" s="42" t="s">
        <v>413</v>
      </c>
      <c r="C25" s="24"/>
    </row>
    <row r="26" spans="1:4">
      <c r="A26" s="309" t="s">
        <v>1063</v>
      </c>
      <c r="B26" s="10" t="s">
        <v>228</v>
      </c>
      <c r="C26" s="24"/>
    </row>
    <row r="27" spans="1:4">
      <c r="A27" s="309" t="s">
        <v>1063</v>
      </c>
      <c r="B27" s="10" t="s">
        <v>229</v>
      </c>
      <c r="C27" s="24"/>
    </row>
    <row r="28" spans="1:4">
      <c r="A28" s="309" t="s">
        <v>1063</v>
      </c>
      <c r="B28" s="10" t="s">
        <v>230</v>
      </c>
      <c r="C28" s="24"/>
    </row>
    <row r="29" spans="1:4">
      <c r="A29" s="309" t="s">
        <v>1063</v>
      </c>
      <c r="B29" s="10" t="s">
        <v>231</v>
      </c>
      <c r="C29" s="24"/>
    </row>
    <row r="30" spans="1:4">
      <c r="A30" s="309" t="s">
        <v>1063</v>
      </c>
      <c r="B30" s="10" t="s">
        <v>232</v>
      </c>
      <c r="C30" s="24"/>
    </row>
    <row r="31" spans="1:4">
      <c r="A31" s="309" t="s">
        <v>1063</v>
      </c>
      <c r="B31" s="10" t="s">
        <v>233</v>
      </c>
      <c r="C31" s="24"/>
    </row>
    <row r="32" spans="1:4">
      <c r="A32" s="309" t="s">
        <v>1063</v>
      </c>
      <c r="B32" s="10" t="s">
        <v>234</v>
      </c>
      <c r="C32" s="24"/>
    </row>
    <row r="33" spans="1:8">
      <c r="A33" s="309" t="s">
        <v>1063</v>
      </c>
      <c r="B33" s="10" t="s">
        <v>235</v>
      </c>
      <c r="C33" s="24"/>
    </row>
    <row r="34" spans="1:8">
      <c r="A34" s="309" t="s">
        <v>1063</v>
      </c>
      <c r="B34" s="10" t="s">
        <v>236</v>
      </c>
      <c r="C34" s="24"/>
    </row>
    <row r="35" spans="1:8">
      <c r="A35" s="309" t="s">
        <v>1063</v>
      </c>
      <c r="B35" s="10" t="s">
        <v>237</v>
      </c>
      <c r="C35" s="24"/>
    </row>
    <row r="36" spans="1:8">
      <c r="A36" s="309" t="s">
        <v>1063</v>
      </c>
      <c r="B36" s="10" t="s">
        <v>238</v>
      </c>
      <c r="C36" s="24"/>
    </row>
    <row r="37" spans="1:8" ht="12.75" customHeight="1"/>
    <row r="38" spans="1:8">
      <c r="A38" s="5" t="s">
        <v>250</v>
      </c>
      <c r="B38" s="627" t="s">
        <v>513</v>
      </c>
      <c r="C38" s="628"/>
      <c r="D38" s="628"/>
      <c r="E38" s="629"/>
      <c r="F38" s="630"/>
    </row>
    <row r="39" spans="1:8" s="70" customFormat="1" ht="25.5">
      <c r="A39" s="5"/>
      <c r="B39" s="49"/>
      <c r="C39" s="626" t="s">
        <v>418</v>
      </c>
      <c r="D39" s="626"/>
      <c r="E39" s="69" t="s">
        <v>420</v>
      </c>
      <c r="F39" s="631" t="s">
        <v>419</v>
      </c>
      <c r="G39" s="632"/>
      <c r="H39" s="44"/>
    </row>
    <row r="40" spans="1:8">
      <c r="A40" s="5"/>
      <c r="B40" s="54" t="s">
        <v>415</v>
      </c>
      <c r="C40" s="624" t="s">
        <v>1063</v>
      </c>
      <c r="D40" s="625"/>
      <c r="E40" s="58"/>
      <c r="F40" s="614"/>
      <c r="G40" s="615"/>
      <c r="H40" s="7"/>
    </row>
    <row r="41" spans="1:8">
      <c r="A41" s="5"/>
      <c r="B41" s="54" t="s">
        <v>416</v>
      </c>
      <c r="C41" s="624" t="s">
        <v>1063</v>
      </c>
      <c r="D41" s="625"/>
      <c r="E41" s="58"/>
      <c r="F41" s="614"/>
      <c r="G41" s="615"/>
      <c r="H41" s="7"/>
    </row>
    <row r="42" spans="1:8">
      <c r="A42" s="5"/>
      <c r="B42" s="54" t="s">
        <v>417</v>
      </c>
      <c r="C42" s="624" t="s">
        <v>1063</v>
      </c>
      <c r="D42" s="625"/>
      <c r="E42" s="58"/>
      <c r="F42" s="614"/>
      <c r="G42" s="615"/>
      <c r="H42" s="7"/>
    </row>
    <row r="43" spans="1:8" ht="9" customHeight="1"/>
    <row r="44" spans="1:8" ht="26.25" customHeight="1">
      <c r="A44" s="5" t="s">
        <v>249</v>
      </c>
      <c r="B44" s="613" t="s">
        <v>763</v>
      </c>
      <c r="C44" s="441"/>
      <c r="D44" s="441"/>
      <c r="E44" s="441"/>
      <c r="F44" s="441"/>
    </row>
    <row r="45" spans="1:8" ht="14.25" customHeight="1">
      <c r="A45" s="5"/>
      <c r="B45" s="62"/>
      <c r="C45" s="14"/>
      <c r="D45" s="14"/>
      <c r="E45" s="14"/>
      <c r="F45" s="14"/>
    </row>
    <row r="46" spans="1:8">
      <c r="A46" s="309" t="s">
        <v>1063</v>
      </c>
      <c r="B46" s="10" t="s">
        <v>239</v>
      </c>
      <c r="C46" s="71"/>
      <c r="D46" s="47"/>
    </row>
    <row r="47" spans="1:8">
      <c r="A47" s="309"/>
      <c r="B47" s="10" t="s">
        <v>240</v>
      </c>
      <c r="C47" s="71"/>
      <c r="D47" s="47"/>
    </row>
    <row r="48" spans="1:8">
      <c r="A48" s="309" t="s">
        <v>1063</v>
      </c>
      <c r="B48" s="10" t="s">
        <v>241</v>
      </c>
      <c r="C48" s="71"/>
      <c r="D48" s="47"/>
    </row>
    <row r="49" spans="1:4" ht="13.5" customHeight="1">
      <c r="A49" s="309" t="s">
        <v>1063</v>
      </c>
      <c r="B49" s="611" t="s">
        <v>242</v>
      </c>
      <c r="C49" s="612"/>
      <c r="D49" s="47"/>
    </row>
    <row r="50" spans="1:4">
      <c r="A50" s="309"/>
      <c r="B50" s="611" t="s">
        <v>243</v>
      </c>
      <c r="C50" s="612"/>
      <c r="D50" s="47"/>
    </row>
    <row r="51" spans="1:4" ht="13.5" customHeight="1">
      <c r="A51" s="309" t="s">
        <v>1063</v>
      </c>
      <c r="B51" s="611" t="s">
        <v>244</v>
      </c>
      <c r="C51" s="612"/>
      <c r="D51" s="47"/>
    </row>
    <row r="52" spans="1:4" ht="12.75" customHeight="1">
      <c r="A52" s="309"/>
      <c r="B52" s="611" t="s">
        <v>245</v>
      </c>
      <c r="C52" s="612"/>
      <c r="D52" s="612"/>
    </row>
    <row r="53" spans="1:4">
      <c r="A53" s="309" t="s">
        <v>1063</v>
      </c>
      <c r="B53" s="10" t="s">
        <v>246</v>
      </c>
      <c r="C53" s="71"/>
      <c r="D53" s="47"/>
    </row>
    <row r="54" spans="1:4">
      <c r="A54" s="309" t="s">
        <v>1063</v>
      </c>
      <c r="B54" s="10" t="s">
        <v>247</v>
      </c>
      <c r="C54" s="71"/>
      <c r="D54" s="47"/>
    </row>
    <row r="55" spans="1:4">
      <c r="A55" s="309" t="s">
        <v>1063</v>
      </c>
      <c r="B55" s="42" t="s">
        <v>102</v>
      </c>
      <c r="C55" s="71"/>
      <c r="D55" s="47"/>
    </row>
    <row r="56" spans="1:4">
      <c r="A56" s="309"/>
      <c r="B56" s="42" t="s">
        <v>103</v>
      </c>
      <c r="C56" s="71"/>
      <c r="D56" s="47"/>
    </row>
    <row r="57" spans="1:4" ht="13.5" customHeight="1">
      <c r="A57" s="39"/>
      <c r="B57" s="10" t="s">
        <v>248</v>
      </c>
      <c r="C57" s="71"/>
      <c r="D57" s="23"/>
    </row>
    <row r="58" spans="1:4" ht="13.5" customHeight="1">
      <c r="A58" s="5"/>
      <c r="B58" s="7"/>
      <c r="C58" s="24"/>
      <c r="D58" s="11"/>
    </row>
    <row r="59" spans="1:4" ht="3.75" customHeight="1">
      <c r="A59" s="5"/>
      <c r="B59" s="623"/>
      <c r="C59" s="623"/>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showRowColHeaders="0" showRuler="0" topLeftCell="A16" zoomScaleNormal="100" workbookViewId="0">
      <selection activeCell="D32" sqref="D32"/>
    </sheetView>
  </sheetViews>
  <sheetFormatPr defaultColWidth="0" defaultRowHeight="12.75" zeroHeight="1"/>
  <cols>
    <col min="1" max="1" width="3.85546875" style="240" customWidth="1"/>
    <col min="2" max="2" width="31.85546875" style="106" customWidth="1"/>
    <col min="3" max="5" width="18.7109375" style="106" customWidth="1"/>
    <col min="6" max="6" width="0.7109375" style="106" customWidth="1"/>
    <col min="7" max="16384" width="0" style="106" hidden="1"/>
  </cols>
  <sheetData>
    <row r="1" spans="1:5" ht="18">
      <c r="A1" s="561" t="s">
        <v>389</v>
      </c>
      <c r="B1" s="561"/>
      <c r="C1" s="561"/>
      <c r="D1" s="561"/>
      <c r="E1" s="561"/>
    </row>
    <row r="2" spans="1:5" ht="6.75" customHeight="1">
      <c r="A2" s="289"/>
      <c r="B2" s="289"/>
      <c r="C2" s="289"/>
      <c r="D2" s="289"/>
      <c r="E2" s="289"/>
    </row>
    <row r="3" spans="1:5">
      <c r="A3" s="241" t="s">
        <v>505</v>
      </c>
      <c r="B3" s="311" t="s">
        <v>764</v>
      </c>
      <c r="C3" s="311"/>
      <c r="D3" s="311"/>
      <c r="E3" s="311"/>
    </row>
    <row r="4" spans="1:5">
      <c r="B4" s="607" t="s">
        <v>1135</v>
      </c>
      <c r="C4" s="608"/>
      <c r="D4" s="608"/>
      <c r="E4" s="608"/>
    </row>
    <row r="5" spans="1:5">
      <c r="B5" s="113"/>
      <c r="C5" s="113"/>
      <c r="D5" s="113"/>
      <c r="E5" s="113"/>
    </row>
    <row r="6" spans="1:5" s="503" customFormat="1" ht="27.75" customHeight="1">
      <c r="A6" s="240"/>
      <c r="B6" s="503" t="s">
        <v>765</v>
      </c>
    </row>
    <row r="7" spans="1:5" ht="14.25" customHeight="1">
      <c r="B7" s="134"/>
      <c r="C7" s="134"/>
      <c r="D7" s="134"/>
      <c r="E7" s="134"/>
    </row>
    <row r="8" spans="1:5" s="636" customFormat="1" ht="12" customHeight="1">
      <c r="A8" s="246"/>
      <c r="B8" s="517" t="s">
        <v>766</v>
      </c>
    </row>
    <row r="9" spans="1:5" s="636" customFormat="1" ht="13.5" customHeight="1">
      <c r="A9" s="240"/>
    </row>
    <row r="10" spans="1:5" s="636" customFormat="1">
      <c r="A10" s="240"/>
    </row>
    <row r="11" spans="1:5">
      <c r="B11" s="533"/>
      <c r="C11" s="533"/>
      <c r="D11" s="533"/>
      <c r="E11" s="533"/>
    </row>
    <row r="12" spans="1:5">
      <c r="A12" s="241"/>
      <c r="B12" s="241"/>
      <c r="C12" s="241"/>
      <c r="D12" s="241"/>
      <c r="E12" s="241"/>
    </row>
    <row r="13" spans="1:5" ht="14.25" customHeight="1">
      <c r="A13" s="241" t="s">
        <v>397</v>
      </c>
      <c r="B13" s="534" t="s">
        <v>767</v>
      </c>
      <c r="C13" s="508"/>
      <c r="D13" s="508"/>
      <c r="E13" s="508"/>
    </row>
    <row r="14" spans="1:5" ht="39" customHeight="1">
      <c r="A14" s="241"/>
      <c r="B14" s="502" t="s">
        <v>892</v>
      </c>
      <c r="C14" s="502"/>
      <c r="D14" s="502"/>
      <c r="E14" s="502"/>
    </row>
    <row r="15" spans="1:5" s="534" customFormat="1" ht="28.5" customHeight="1">
      <c r="A15" s="241"/>
      <c r="B15" s="534" t="s">
        <v>769</v>
      </c>
    </row>
    <row r="16" spans="1:5" s="534" customFormat="1" ht="15" customHeight="1">
      <c r="A16" s="241"/>
      <c r="B16" s="502" t="s">
        <v>768</v>
      </c>
    </row>
    <row r="17" spans="1:5" s="534" customFormat="1" ht="28.5" customHeight="1">
      <c r="A17" s="241"/>
      <c r="B17" s="534" t="s">
        <v>893</v>
      </c>
    </row>
    <row r="18" spans="1:5" s="534" customFormat="1" ht="14.25" customHeight="1">
      <c r="A18" s="241"/>
      <c r="B18" s="502" t="s">
        <v>770</v>
      </c>
    </row>
    <row r="19" spans="1:5" ht="9.75" customHeight="1">
      <c r="A19" s="241"/>
      <c r="C19" s="120"/>
      <c r="D19" s="241"/>
      <c r="E19" s="241"/>
    </row>
    <row r="20" spans="1:5">
      <c r="A20" s="241" t="s">
        <v>397</v>
      </c>
      <c r="B20" s="149"/>
      <c r="C20" s="231" t="s">
        <v>390</v>
      </c>
      <c r="D20" s="231" t="s">
        <v>173</v>
      </c>
    </row>
    <row r="21" spans="1:5">
      <c r="A21" s="241"/>
      <c r="B21" s="259" t="s">
        <v>771</v>
      </c>
      <c r="C21" s="312"/>
      <c r="D21" s="312"/>
    </row>
    <row r="22" spans="1:5">
      <c r="A22" s="241"/>
      <c r="B22" s="313" t="s">
        <v>772</v>
      </c>
      <c r="C22" s="314" t="s">
        <v>1136</v>
      </c>
      <c r="D22" s="314" t="s">
        <v>1136</v>
      </c>
    </row>
    <row r="23" spans="1:5">
      <c r="A23" s="241"/>
      <c r="B23" s="315" t="s">
        <v>773</v>
      </c>
      <c r="C23" s="73"/>
      <c r="D23" s="73"/>
    </row>
    <row r="24" spans="1:5">
      <c r="A24" s="241"/>
      <c r="B24" s="313" t="s">
        <v>774</v>
      </c>
      <c r="C24" s="72">
        <v>12254</v>
      </c>
      <c r="D24" s="72">
        <v>12254</v>
      </c>
    </row>
    <row r="25" spans="1:5">
      <c r="A25" s="241"/>
      <c r="B25" s="313" t="s">
        <v>775</v>
      </c>
      <c r="C25" s="72">
        <v>12254</v>
      </c>
      <c r="D25" s="72">
        <v>12254</v>
      </c>
    </row>
    <row r="26" spans="1:5">
      <c r="A26" s="241"/>
      <c r="B26" s="313" t="s">
        <v>776</v>
      </c>
      <c r="C26" s="72">
        <v>29704</v>
      </c>
      <c r="D26" s="72">
        <v>29704</v>
      </c>
    </row>
    <row r="27" spans="1:5">
      <c r="A27" s="241"/>
      <c r="B27" s="316" t="s">
        <v>777</v>
      </c>
      <c r="C27" s="72">
        <v>30594</v>
      </c>
      <c r="D27" s="72">
        <v>30594</v>
      </c>
    </row>
    <row r="28" spans="1:5">
      <c r="A28" s="241"/>
      <c r="B28" s="317" t="s">
        <v>778</v>
      </c>
      <c r="C28" s="74"/>
      <c r="D28" s="75"/>
    </row>
    <row r="29" spans="1:5">
      <c r="A29" s="241"/>
      <c r="B29" s="316" t="s">
        <v>779</v>
      </c>
      <c r="C29" s="72">
        <v>4612</v>
      </c>
      <c r="D29" s="72">
        <v>4612</v>
      </c>
    </row>
    <row r="30" spans="1:5">
      <c r="A30" s="241"/>
      <c r="B30" s="316" t="s">
        <v>780</v>
      </c>
      <c r="C30" s="72">
        <v>12494</v>
      </c>
      <c r="D30" s="72">
        <v>12252</v>
      </c>
    </row>
    <row r="31" spans="1:5">
      <c r="A31" s="241"/>
      <c r="B31" s="316" t="s">
        <v>781</v>
      </c>
      <c r="C31" s="72">
        <v>6870</v>
      </c>
      <c r="D31" s="72">
        <v>6628</v>
      </c>
    </row>
    <row r="32" spans="1:5" ht="15" customHeight="1">
      <c r="A32" s="241"/>
      <c r="B32" s="316" t="s">
        <v>782</v>
      </c>
      <c r="C32" s="72">
        <v>5624</v>
      </c>
      <c r="D32" s="72">
        <v>5624</v>
      </c>
    </row>
    <row r="33" spans="1:5" ht="9" customHeight="1"/>
    <row r="34" spans="1:5" ht="26.25" customHeight="1">
      <c r="A34" s="241"/>
      <c r="B34" s="582" t="s">
        <v>783</v>
      </c>
      <c r="C34" s="582"/>
      <c r="D34" s="582"/>
      <c r="E34" s="244" t="s">
        <v>1136</v>
      </c>
    </row>
    <row r="35" spans="1:5">
      <c r="A35" s="241"/>
      <c r="B35" s="108"/>
      <c r="C35" s="108"/>
      <c r="D35" s="318"/>
    </row>
    <row r="36" spans="1:5">
      <c r="A36" s="241"/>
      <c r="B36" s="105" t="s">
        <v>199</v>
      </c>
      <c r="C36" s="533"/>
      <c r="D36" s="533"/>
      <c r="E36" s="533"/>
    </row>
    <row r="37" spans="1:5" s="508" customFormat="1">
      <c r="A37" s="241"/>
    </row>
    <row r="38" spans="1:5">
      <c r="B38" s="542"/>
      <c r="C38" s="543"/>
      <c r="D38" s="101" t="s">
        <v>391</v>
      </c>
      <c r="E38" s="101" t="s">
        <v>392</v>
      </c>
    </row>
    <row r="39" spans="1:5" ht="25.5" customHeight="1">
      <c r="A39" s="241" t="s">
        <v>200</v>
      </c>
      <c r="B39" s="637" t="s">
        <v>784</v>
      </c>
      <c r="C39" s="638"/>
      <c r="D39" s="319">
        <v>12</v>
      </c>
      <c r="E39" s="319">
        <v>18</v>
      </c>
    </row>
    <row r="40" spans="1:5"/>
    <row r="41" spans="1:5">
      <c r="B41" s="542"/>
      <c r="C41" s="543"/>
      <c r="D41" s="101" t="s">
        <v>354</v>
      </c>
      <c r="E41" s="101" t="s">
        <v>355</v>
      </c>
    </row>
    <row r="42" spans="1:5" ht="27.75" customHeight="1">
      <c r="A42" s="241" t="s">
        <v>201</v>
      </c>
      <c r="B42" s="637" t="s">
        <v>204</v>
      </c>
      <c r="C42" s="638"/>
      <c r="D42" s="253" t="s">
        <v>1137</v>
      </c>
      <c r="E42" s="253"/>
    </row>
    <row r="43" spans="1:5" ht="28.5" customHeight="1">
      <c r="A43" s="241" t="s">
        <v>202</v>
      </c>
      <c r="B43" s="508" t="s">
        <v>785</v>
      </c>
      <c r="C43" s="508"/>
      <c r="D43" s="253" t="s">
        <v>1137</v>
      </c>
      <c r="E43" s="320"/>
    </row>
    <row r="44" spans="1:5" ht="28.5" customHeight="1">
      <c r="A44" s="241"/>
      <c r="B44" s="516" t="s">
        <v>97</v>
      </c>
      <c r="C44" s="516"/>
      <c r="D44" s="321">
        <v>0.61499999999999999</v>
      </c>
      <c r="E44" s="251"/>
    </row>
    <row r="45" spans="1:5">
      <c r="B45" s="543"/>
      <c r="C45" s="543"/>
      <c r="D45" s="543"/>
      <c r="E45" s="543"/>
    </row>
    <row r="46" spans="1:5" ht="19.5" customHeight="1">
      <c r="A46" s="241" t="s">
        <v>203</v>
      </c>
      <c r="B46" s="514" t="s">
        <v>393</v>
      </c>
      <c r="C46" s="514"/>
      <c r="D46" s="514"/>
      <c r="E46" s="514"/>
    </row>
    <row r="47" spans="1:5" ht="38.25">
      <c r="A47" s="241"/>
      <c r="B47" s="255"/>
      <c r="C47" s="161" t="s">
        <v>394</v>
      </c>
      <c r="D47" s="161" t="s">
        <v>395</v>
      </c>
      <c r="E47" s="161" t="s">
        <v>396</v>
      </c>
    </row>
    <row r="48" spans="1:5">
      <c r="A48" s="241"/>
      <c r="B48" s="149" t="s">
        <v>786</v>
      </c>
      <c r="C48" s="322">
        <v>1200</v>
      </c>
      <c r="D48" s="322">
        <v>1200</v>
      </c>
      <c r="E48" s="322">
        <v>1200</v>
      </c>
    </row>
    <row r="49" spans="1:5">
      <c r="A49" s="241"/>
      <c r="B49" s="149" t="s">
        <v>787</v>
      </c>
      <c r="C49" s="323"/>
      <c r="D49" s="323"/>
      <c r="E49" s="322" t="s">
        <v>1136</v>
      </c>
    </row>
    <row r="50" spans="1:5">
      <c r="A50" s="241"/>
      <c r="B50" s="149" t="s">
        <v>788</v>
      </c>
      <c r="C50" s="323"/>
      <c r="D50" s="322" t="s">
        <v>1136</v>
      </c>
      <c r="E50" s="322" t="s">
        <v>1136</v>
      </c>
    </row>
    <row r="51" spans="1:5">
      <c r="A51" s="241"/>
      <c r="B51" s="163" t="s">
        <v>789</v>
      </c>
      <c r="C51" s="323"/>
      <c r="D51" s="323"/>
      <c r="E51" s="322">
        <v>12494</v>
      </c>
    </row>
    <row r="52" spans="1:5">
      <c r="A52" s="241"/>
      <c r="B52" s="149" t="s">
        <v>790</v>
      </c>
      <c r="C52" s="322">
        <v>500</v>
      </c>
      <c r="D52" s="322">
        <v>500</v>
      </c>
      <c r="E52" s="322">
        <v>500</v>
      </c>
    </row>
    <row r="53" spans="1:5">
      <c r="A53" s="241"/>
      <c r="B53" s="149" t="s">
        <v>791</v>
      </c>
      <c r="C53" s="322">
        <v>2000</v>
      </c>
      <c r="D53" s="322">
        <v>2000</v>
      </c>
      <c r="E53" s="322">
        <v>2000</v>
      </c>
    </row>
    <row r="54" spans="1:5">
      <c r="B54" s="551" t="s">
        <v>792</v>
      </c>
      <c r="C54" s="551"/>
      <c r="D54" s="551"/>
      <c r="E54" s="551"/>
    </row>
    <row r="55" spans="1:5"/>
    <row r="56" spans="1:5">
      <c r="A56" s="241" t="s">
        <v>287</v>
      </c>
      <c r="B56" s="514" t="s">
        <v>793</v>
      </c>
      <c r="C56" s="514"/>
    </row>
    <row r="57" spans="1:5">
      <c r="A57" s="241"/>
      <c r="B57" s="95" t="s">
        <v>794</v>
      </c>
      <c r="C57" s="324" t="s">
        <v>1136</v>
      </c>
    </row>
    <row r="58" spans="1:5">
      <c r="A58" s="241"/>
      <c r="B58" s="95" t="s">
        <v>795</v>
      </c>
      <c r="C58" s="324" t="s">
        <v>1136</v>
      </c>
    </row>
    <row r="59" spans="1:5">
      <c r="A59" s="241"/>
      <c r="B59" s="325" t="s">
        <v>796</v>
      </c>
      <c r="C59" s="324" t="s">
        <v>1136</v>
      </c>
    </row>
    <row r="60" spans="1:5">
      <c r="A60" s="241"/>
      <c r="B60" s="325" t="s">
        <v>797</v>
      </c>
      <c r="C60" s="324" t="s">
        <v>1136</v>
      </c>
    </row>
    <row r="61" spans="1:5">
      <c r="A61" s="241"/>
      <c r="B61" s="325" t="s">
        <v>798</v>
      </c>
      <c r="C61" s="324" t="s">
        <v>1136</v>
      </c>
    </row>
    <row r="62" spans="1:5">
      <c r="A62" s="241"/>
      <c r="B62" s="95" t="s">
        <v>799</v>
      </c>
      <c r="C62" s="324" t="s">
        <v>1136</v>
      </c>
    </row>
    <row r="63" spans="1:5"/>
    <row r="64" spans="1:5"/>
    <row r="65"/>
    <row r="66"/>
    <row r="67"/>
    <row r="68"/>
    <row r="69"/>
    <row r="70"/>
    <row r="71"/>
    <row r="72"/>
    <row r="73"/>
    <row r="74"/>
    <row r="75"/>
    <row r="76"/>
    <row r="77"/>
  </sheetData>
  <mergeCells count="24">
    <mergeCell ref="B56:C56"/>
    <mergeCell ref="C36:E36"/>
    <mergeCell ref="B37:XFD37"/>
    <mergeCell ref="B38:C38"/>
    <mergeCell ref="B39:C39"/>
    <mergeCell ref="B41:C41"/>
    <mergeCell ref="B42:C42"/>
    <mergeCell ref="B43:C43"/>
    <mergeCell ref="B44:C44"/>
    <mergeCell ref="B45:E45"/>
    <mergeCell ref="B46:E46"/>
    <mergeCell ref="B54:E54"/>
    <mergeCell ref="B34:D34"/>
    <mergeCell ref="A1:E1"/>
    <mergeCell ref="B4:E4"/>
    <mergeCell ref="B6:XFD6"/>
    <mergeCell ref="B8:XFD10"/>
    <mergeCell ref="B11:E11"/>
    <mergeCell ref="B13:E13"/>
    <mergeCell ref="B14:E14"/>
    <mergeCell ref="B15:XFD15"/>
    <mergeCell ref="B16:XFD16"/>
    <mergeCell ref="B17:XFD17"/>
    <mergeCell ref="B18:XFD18"/>
  </mergeCells>
  <hyperlinks>
    <hyperlink ref="B4" r:id="rId1"/>
  </hyperlinks>
  <pageMargins left="0.75" right="0.75" top="1" bottom="1" header="0.5" footer="0.5"/>
  <pageSetup scale="75" orientation="portrait" r:id="rId2"/>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6"/>
  <sheetViews>
    <sheetView showGridLines="0" showRowColHeaders="0" showRuler="0" zoomScale="125" zoomScaleNormal="125" zoomScalePageLayoutView="85" workbookViewId="0">
      <selection sqref="A1:F1"/>
    </sheetView>
  </sheetViews>
  <sheetFormatPr defaultColWidth="0" defaultRowHeight="12.75" zeroHeight="1"/>
  <cols>
    <col min="1" max="1" width="4.7109375" style="240" customWidth="1"/>
    <col min="2" max="2" width="2.5703125" style="106" customWidth="1"/>
    <col min="3" max="3" width="41" style="106" customWidth="1"/>
    <col min="4" max="6" width="14.28515625" style="106" customWidth="1"/>
    <col min="7" max="7" width="9.140625" style="106" customWidth="1"/>
    <col min="8" max="16384" width="0" style="106" hidden="1"/>
  </cols>
  <sheetData>
    <row r="1" spans="1:6" ht="18">
      <c r="A1" s="561" t="s">
        <v>288</v>
      </c>
      <c r="B1" s="561"/>
      <c r="C1" s="561"/>
      <c r="D1" s="561"/>
      <c r="E1" s="561"/>
      <c r="F1" s="561"/>
    </row>
    <row r="2" spans="1:6"/>
    <row r="3" spans="1:6" ht="15">
      <c r="B3" s="639" t="s">
        <v>800</v>
      </c>
      <c r="C3" s="639"/>
      <c r="D3" s="639"/>
      <c r="E3" s="639"/>
      <c r="F3" s="639"/>
    </row>
    <row r="4" spans="1:6" ht="8.25" customHeight="1">
      <c r="A4" s="241"/>
      <c r="B4" s="502"/>
      <c r="C4" s="508"/>
      <c r="D4" s="508"/>
      <c r="E4" s="508"/>
      <c r="F4" s="508"/>
    </row>
    <row r="5" spans="1:6" ht="20.25" customHeight="1">
      <c r="A5" s="241"/>
      <c r="B5" s="502" t="s">
        <v>801</v>
      </c>
      <c r="C5" s="502"/>
      <c r="D5" s="502"/>
      <c r="E5" s="502"/>
      <c r="F5" s="502"/>
    </row>
    <row r="6" spans="1:6" ht="32.25" customHeight="1">
      <c r="A6" s="241"/>
      <c r="B6" s="502" t="s">
        <v>802</v>
      </c>
      <c r="C6" s="502"/>
      <c r="D6" s="502"/>
      <c r="E6" s="502"/>
      <c r="F6" s="502"/>
    </row>
    <row r="7" spans="1:6" ht="44.25" customHeight="1">
      <c r="A7" s="241"/>
      <c r="B7" s="502" t="s">
        <v>803</v>
      </c>
      <c r="C7" s="502"/>
      <c r="D7" s="502"/>
      <c r="E7" s="502"/>
      <c r="F7" s="502"/>
    </row>
    <row r="8" spans="1:6" ht="30.75" customHeight="1">
      <c r="A8" s="241"/>
      <c r="B8" s="502" t="s">
        <v>804</v>
      </c>
      <c r="C8" s="502"/>
      <c r="D8" s="502"/>
      <c r="E8" s="502"/>
      <c r="F8" s="502"/>
    </row>
    <row r="9" spans="1:6" ht="28.5" customHeight="1">
      <c r="A9" s="241"/>
      <c r="B9" s="502" t="s">
        <v>805</v>
      </c>
      <c r="C9" s="502"/>
      <c r="D9" s="502"/>
      <c r="E9" s="502"/>
      <c r="F9" s="502"/>
    </row>
    <row r="10" spans="1:6" ht="44.25" customHeight="1">
      <c r="A10" s="241"/>
      <c r="B10" s="502" t="s">
        <v>806</v>
      </c>
      <c r="C10" s="502"/>
      <c r="D10" s="502"/>
      <c r="E10" s="502"/>
      <c r="F10" s="502"/>
    </row>
    <row r="11" spans="1:6" ht="31.5" customHeight="1">
      <c r="A11" s="241"/>
      <c r="B11" s="502" t="s">
        <v>807</v>
      </c>
      <c r="C11" s="502"/>
      <c r="D11" s="502"/>
      <c r="E11" s="502"/>
      <c r="F11" s="502"/>
    </row>
    <row r="12" spans="1:6" ht="31.5" customHeight="1">
      <c r="A12" s="241"/>
      <c r="B12" s="502" t="s">
        <v>808</v>
      </c>
      <c r="C12" s="502"/>
      <c r="D12" s="502"/>
      <c r="E12" s="502"/>
      <c r="F12" s="502"/>
    </row>
    <row r="13" spans="1:6" ht="65.25" customHeight="1">
      <c r="A13" s="241"/>
      <c r="B13" s="502" t="s">
        <v>809</v>
      </c>
      <c r="C13" s="502"/>
      <c r="D13" s="502"/>
      <c r="E13" s="502"/>
      <c r="F13" s="502"/>
    </row>
    <row r="14" spans="1:6" ht="13.5" customHeight="1">
      <c r="A14" s="241"/>
      <c r="B14" s="640" t="s">
        <v>309</v>
      </c>
      <c r="C14" s="640"/>
      <c r="D14" s="640"/>
      <c r="E14" s="640"/>
      <c r="F14" s="640"/>
    </row>
    <row r="15" spans="1:6" ht="13.5" customHeight="1">
      <c r="A15" s="241"/>
      <c r="B15" s="173"/>
      <c r="C15" s="213" t="s">
        <v>810</v>
      </c>
      <c r="D15" s="502" t="s">
        <v>815</v>
      </c>
      <c r="E15" s="502"/>
      <c r="F15" s="173"/>
    </row>
    <row r="16" spans="1:6" ht="13.5" customHeight="1">
      <c r="A16" s="241"/>
      <c r="B16" s="173"/>
      <c r="C16" s="213" t="s">
        <v>811</v>
      </c>
      <c r="D16" s="502" t="s">
        <v>816</v>
      </c>
      <c r="E16" s="502"/>
      <c r="F16" s="173"/>
    </row>
    <row r="17" spans="1:6" ht="13.5" customHeight="1">
      <c r="A17" s="241"/>
      <c r="B17" s="173"/>
      <c r="C17" s="213" t="s">
        <v>812</v>
      </c>
      <c r="D17" s="502" t="s">
        <v>817</v>
      </c>
      <c r="E17" s="502"/>
      <c r="F17" s="173"/>
    </row>
    <row r="18" spans="1:6" ht="12.75" customHeight="1">
      <c r="A18" s="241"/>
      <c r="B18" s="173"/>
      <c r="C18" s="213" t="s">
        <v>813</v>
      </c>
      <c r="D18" s="502" t="s">
        <v>818</v>
      </c>
      <c r="E18" s="502"/>
      <c r="F18" s="173"/>
    </row>
    <row r="19" spans="1:6" ht="18.75" customHeight="1">
      <c r="A19" s="241"/>
      <c r="B19" s="173"/>
      <c r="C19" s="213" t="s">
        <v>814</v>
      </c>
      <c r="D19" s="173"/>
      <c r="E19" s="173"/>
      <c r="F19" s="173"/>
    </row>
    <row r="20" spans="1:6" ht="31.5" customHeight="1">
      <c r="A20" s="241"/>
      <c r="B20" s="502" t="s">
        <v>819</v>
      </c>
      <c r="C20" s="502"/>
      <c r="D20" s="502"/>
      <c r="E20" s="502"/>
      <c r="F20" s="502"/>
    </row>
    <row r="21" spans="1:6" ht="32.25" customHeight="1">
      <c r="A21" s="241"/>
      <c r="B21" s="502" t="s">
        <v>820</v>
      </c>
      <c r="C21" s="502"/>
      <c r="D21" s="502"/>
      <c r="E21" s="502"/>
      <c r="F21" s="502"/>
    </row>
    <row r="22" spans="1:6" ht="39.75" customHeight="1">
      <c r="A22" s="241"/>
      <c r="B22" s="502" t="s">
        <v>821</v>
      </c>
      <c r="C22" s="502"/>
      <c r="D22" s="502"/>
      <c r="E22" s="502"/>
      <c r="F22" s="502"/>
    </row>
    <row r="23" spans="1:6" ht="25.5" customHeight="1">
      <c r="A23" s="241"/>
      <c r="B23" s="502" t="s">
        <v>822</v>
      </c>
      <c r="C23" s="502"/>
      <c r="D23" s="502"/>
      <c r="E23" s="502"/>
      <c r="F23" s="502"/>
    </row>
    <row r="24" spans="1:6" ht="12.75" customHeight="1">
      <c r="A24" s="241"/>
      <c r="B24" s="173"/>
      <c r="C24" s="173"/>
      <c r="D24" s="173"/>
      <c r="E24" s="173"/>
      <c r="F24" s="173"/>
    </row>
    <row r="25" spans="1:6" ht="13.5" customHeight="1">
      <c r="A25" s="241"/>
      <c r="B25" s="641" t="s">
        <v>823</v>
      </c>
      <c r="C25" s="641"/>
      <c r="D25" s="641"/>
      <c r="E25" s="641"/>
      <c r="F25" s="641"/>
    </row>
    <row r="26" spans="1:6" ht="13.5" customHeight="1">
      <c r="A26" s="241"/>
      <c r="B26" s="326"/>
      <c r="C26" s="326"/>
      <c r="D26" s="326"/>
      <c r="E26" s="326"/>
      <c r="F26" s="326"/>
    </row>
    <row r="27" spans="1:6" ht="15">
      <c r="A27" s="241"/>
      <c r="B27" s="642" t="s">
        <v>894</v>
      </c>
      <c r="C27" s="643"/>
      <c r="D27" s="643"/>
      <c r="E27" s="643"/>
      <c r="F27" s="643"/>
    </row>
    <row r="28" spans="1:6">
      <c r="A28" s="241"/>
      <c r="B28" s="644"/>
      <c r="C28" s="644"/>
      <c r="D28" s="644"/>
      <c r="E28" s="644"/>
      <c r="F28" s="644"/>
    </row>
    <row r="29" spans="1:6" ht="43.5" customHeight="1">
      <c r="A29" s="241" t="s">
        <v>260</v>
      </c>
      <c r="B29" s="502" t="s">
        <v>898</v>
      </c>
      <c r="C29" s="502"/>
      <c r="D29" s="502"/>
      <c r="E29" s="502"/>
      <c r="F29" s="502"/>
    </row>
    <row r="30" spans="1:6" ht="27" customHeight="1">
      <c r="A30" s="241"/>
      <c r="B30" s="502" t="s">
        <v>896</v>
      </c>
      <c r="C30" s="502"/>
      <c r="D30" s="502"/>
      <c r="E30" s="502"/>
      <c r="F30" s="502"/>
    </row>
    <row r="31" spans="1:6">
      <c r="A31" s="241"/>
      <c r="B31" s="502" t="s">
        <v>895</v>
      </c>
      <c r="C31" s="502"/>
      <c r="D31" s="502"/>
      <c r="E31" s="502"/>
      <c r="F31" s="502"/>
    </row>
    <row r="32" spans="1:6" ht="27" customHeight="1">
      <c r="A32" s="241"/>
      <c r="B32" s="502" t="s">
        <v>897</v>
      </c>
      <c r="C32" s="502"/>
      <c r="D32" s="502"/>
      <c r="E32" s="502"/>
      <c r="F32" s="502"/>
    </row>
    <row r="33" spans="1:6" ht="27" customHeight="1">
      <c r="A33" s="241"/>
      <c r="B33" s="502" t="s">
        <v>900</v>
      </c>
      <c r="C33" s="502"/>
      <c r="D33" s="502"/>
      <c r="E33" s="502"/>
      <c r="F33" s="502"/>
    </row>
    <row r="34" spans="1:6" ht="13.5" customHeight="1">
      <c r="A34" s="241"/>
      <c r="B34" s="641" t="s">
        <v>849</v>
      </c>
      <c r="C34" s="641"/>
      <c r="D34" s="641"/>
      <c r="E34" s="641"/>
      <c r="F34" s="641"/>
    </row>
    <row r="35" spans="1:6">
      <c r="A35" s="241"/>
      <c r="B35" s="173"/>
      <c r="C35" s="108"/>
      <c r="D35" s="108"/>
      <c r="E35" s="108"/>
      <c r="F35" s="108"/>
    </row>
    <row r="36" spans="1:6" ht="25.5">
      <c r="A36" s="241"/>
      <c r="B36" s="502"/>
      <c r="C36" s="508"/>
      <c r="D36" s="508"/>
      <c r="E36" s="327" t="s">
        <v>824</v>
      </c>
      <c r="F36" s="328" t="s">
        <v>825</v>
      </c>
    </row>
    <row r="37" spans="1:6" ht="27" customHeight="1">
      <c r="A37" s="241"/>
      <c r="B37" s="541" t="s">
        <v>899</v>
      </c>
      <c r="C37" s="540"/>
      <c r="D37" s="540"/>
      <c r="E37" s="329"/>
      <c r="F37" s="329" t="s">
        <v>1137</v>
      </c>
    </row>
    <row r="38" spans="1:6">
      <c r="A38" s="241"/>
      <c r="B38" s="508" t="s">
        <v>826</v>
      </c>
      <c r="C38" s="508"/>
      <c r="D38" s="508"/>
      <c r="E38" s="508"/>
      <c r="F38" s="508"/>
    </row>
    <row r="39" spans="1:6">
      <c r="A39" s="241"/>
      <c r="B39" s="108"/>
      <c r="C39" s="108"/>
      <c r="D39" s="108"/>
      <c r="E39" s="108"/>
      <c r="F39" s="108"/>
    </row>
    <row r="40" spans="1:6">
      <c r="A40" s="246" t="s">
        <v>1137</v>
      </c>
      <c r="B40" s="657" t="s">
        <v>123</v>
      </c>
      <c r="C40" s="657"/>
      <c r="D40" s="251"/>
    </row>
    <row r="41" spans="1:6">
      <c r="A41" s="246"/>
      <c r="B41" s="658" t="s">
        <v>124</v>
      </c>
      <c r="C41" s="658"/>
      <c r="D41" s="251"/>
    </row>
    <row r="42" spans="1:6">
      <c r="A42" s="246"/>
      <c r="B42" s="658" t="s">
        <v>125</v>
      </c>
      <c r="C42" s="658"/>
      <c r="D42" s="251"/>
    </row>
    <row r="43" spans="1:6"/>
    <row r="44" spans="1:6" ht="76.5">
      <c r="A44" s="241"/>
      <c r="B44" s="645"/>
      <c r="C44" s="646"/>
      <c r="D44" s="647"/>
      <c r="E44" s="161" t="s">
        <v>827</v>
      </c>
      <c r="F44" s="330" t="s">
        <v>828</v>
      </c>
    </row>
    <row r="45" spans="1:6">
      <c r="A45" s="241"/>
      <c r="B45" s="331" t="s">
        <v>289</v>
      </c>
      <c r="C45" s="332"/>
      <c r="D45" s="332"/>
      <c r="E45" s="259"/>
      <c r="F45" s="333"/>
    </row>
    <row r="46" spans="1:6">
      <c r="A46" s="241"/>
      <c r="B46" s="648" t="s">
        <v>290</v>
      </c>
      <c r="C46" s="649"/>
      <c r="D46" s="650"/>
      <c r="E46" s="334">
        <v>44854201.229999997</v>
      </c>
      <c r="F46" s="334">
        <v>2004760.68</v>
      </c>
    </row>
    <row r="47" spans="1:6" ht="26.25" customHeight="1">
      <c r="A47" s="241"/>
      <c r="B47" s="651" t="s">
        <v>829</v>
      </c>
      <c r="C47" s="652"/>
      <c r="D47" s="653"/>
      <c r="E47" s="334">
        <v>45673052.380000003</v>
      </c>
      <c r="F47" s="334">
        <v>950129.64</v>
      </c>
    </row>
    <row r="48" spans="1:6" ht="40.5" customHeight="1">
      <c r="A48" s="241"/>
      <c r="B48" s="651" t="s">
        <v>830</v>
      </c>
      <c r="C48" s="652"/>
      <c r="D48" s="653"/>
      <c r="E48" s="334">
        <v>110241438.8</v>
      </c>
      <c r="F48" s="334">
        <v>15489326.890000001</v>
      </c>
    </row>
    <row r="49" spans="1:6" ht="27.75" customHeight="1">
      <c r="A49" s="241"/>
      <c r="B49" s="651" t="s">
        <v>831</v>
      </c>
      <c r="C49" s="652"/>
      <c r="D49" s="653"/>
      <c r="E49" s="334">
        <v>7422883.6699999999</v>
      </c>
      <c r="F49" s="334">
        <v>5804463.7599999998</v>
      </c>
    </row>
    <row r="50" spans="1:6">
      <c r="A50" s="241"/>
      <c r="B50" s="654" t="s">
        <v>372</v>
      </c>
      <c r="C50" s="655"/>
      <c r="D50" s="656"/>
      <c r="E50" s="335">
        <v>208191576</v>
      </c>
      <c r="F50" s="335">
        <v>24248680.969999999</v>
      </c>
    </row>
    <row r="51" spans="1:6">
      <c r="A51" s="241"/>
      <c r="B51" s="331" t="s">
        <v>373</v>
      </c>
      <c r="C51" s="332"/>
      <c r="D51" s="332"/>
      <c r="E51" s="259"/>
      <c r="F51" s="333"/>
    </row>
    <row r="52" spans="1:6">
      <c r="A52" s="241"/>
      <c r="B52" s="651" t="s">
        <v>374</v>
      </c>
      <c r="C52" s="652"/>
      <c r="D52" s="653"/>
      <c r="E52" s="336">
        <v>69783065</v>
      </c>
      <c r="F52" s="336">
        <v>19752006</v>
      </c>
    </row>
    <row r="53" spans="1:6">
      <c r="A53" s="241"/>
      <c r="B53" s="651" t="s">
        <v>578</v>
      </c>
      <c r="C53" s="652"/>
      <c r="D53" s="653"/>
      <c r="E53" s="336">
        <v>2997883.42</v>
      </c>
      <c r="F53" s="255"/>
    </row>
    <row r="54" spans="1:6" ht="25.5" customHeight="1">
      <c r="A54" s="241"/>
      <c r="B54" s="651" t="s">
        <v>332</v>
      </c>
      <c r="C54" s="652"/>
      <c r="D54" s="653"/>
      <c r="E54" s="336">
        <v>9499902.1199999992</v>
      </c>
      <c r="F54" s="337">
        <v>8906355.1600000001</v>
      </c>
    </row>
    <row r="55" spans="1:6">
      <c r="A55" s="241"/>
      <c r="B55" s="654" t="s">
        <v>375</v>
      </c>
      <c r="C55" s="655"/>
      <c r="D55" s="656"/>
      <c r="E55" s="335">
        <v>82280850.540000007</v>
      </c>
      <c r="F55" s="335">
        <v>28658361.16</v>
      </c>
    </row>
    <row r="56" spans="1:6">
      <c r="A56" s="241"/>
      <c r="B56" s="654" t="s">
        <v>376</v>
      </c>
      <c r="C56" s="655"/>
      <c r="D56" s="656"/>
      <c r="E56" s="336">
        <v>49343758</v>
      </c>
      <c r="F56" s="336">
        <v>17902698</v>
      </c>
    </row>
    <row r="57" spans="1:6" ht="42.75" customHeight="1">
      <c r="A57" s="241"/>
      <c r="B57" s="563" t="s">
        <v>832</v>
      </c>
      <c r="C57" s="564"/>
      <c r="D57" s="565"/>
      <c r="E57" s="336">
        <v>15702801.92</v>
      </c>
      <c r="F57" s="336">
        <v>9057568.0099999998</v>
      </c>
    </row>
    <row r="58" spans="1:6">
      <c r="A58" s="241"/>
      <c r="B58" s="654" t="s">
        <v>377</v>
      </c>
      <c r="C58" s="655"/>
      <c r="D58" s="656"/>
      <c r="E58" s="336">
        <v>4695855.0999999996</v>
      </c>
      <c r="F58" s="336">
        <v>6940273.5999999996</v>
      </c>
    </row>
    <row r="59" spans="1:6"/>
    <row r="60" spans="1:6" ht="28.5" customHeight="1">
      <c r="A60" s="241" t="s">
        <v>261</v>
      </c>
      <c r="B60" s="503" t="s">
        <v>833</v>
      </c>
      <c r="C60" s="508"/>
      <c r="D60" s="508"/>
      <c r="E60" s="508"/>
      <c r="F60" s="508"/>
    </row>
    <row r="61" spans="1:6" ht="31.5" customHeight="1">
      <c r="A61" s="241"/>
      <c r="B61" s="503" t="s">
        <v>1055</v>
      </c>
      <c r="C61" s="503"/>
      <c r="D61" s="503"/>
      <c r="E61" s="503"/>
      <c r="F61" s="503"/>
    </row>
    <row r="62" spans="1:6" ht="15" customHeight="1">
      <c r="A62" s="241"/>
      <c r="B62" s="659" t="s">
        <v>834</v>
      </c>
      <c r="C62" s="503"/>
      <c r="D62" s="503"/>
      <c r="E62" s="503"/>
      <c r="F62" s="503"/>
    </row>
    <row r="63" spans="1:6" ht="30" customHeight="1">
      <c r="A63" s="241"/>
      <c r="B63" s="508" t="s">
        <v>901</v>
      </c>
      <c r="C63" s="508"/>
      <c r="D63" s="508"/>
      <c r="E63" s="508"/>
      <c r="F63" s="508"/>
    </row>
    <row r="64" spans="1:6" ht="15" customHeight="1">
      <c r="A64" s="241"/>
      <c r="B64" s="641" t="s">
        <v>835</v>
      </c>
      <c r="C64" s="641"/>
      <c r="D64" s="641"/>
      <c r="E64" s="641"/>
      <c r="F64" s="641"/>
    </row>
    <row r="65" spans="1:6" ht="14.25" customHeight="1">
      <c r="A65" s="241"/>
      <c r="B65" s="134"/>
      <c r="C65" s="108"/>
      <c r="D65" s="108"/>
      <c r="E65" s="108"/>
      <c r="F65" s="108"/>
    </row>
    <row r="66" spans="1:6" ht="36">
      <c r="A66" s="241"/>
      <c r="B66" s="338"/>
      <c r="C66" s="339"/>
      <c r="D66" s="340" t="s">
        <v>836</v>
      </c>
      <c r="E66" s="227" t="s">
        <v>837</v>
      </c>
      <c r="F66" s="227" t="s">
        <v>381</v>
      </c>
    </row>
    <row r="67" spans="1:6" ht="36">
      <c r="A67" s="241"/>
      <c r="B67" s="341" t="s">
        <v>676</v>
      </c>
      <c r="C67" s="342" t="s">
        <v>840</v>
      </c>
      <c r="D67" s="343">
        <v>7660</v>
      </c>
      <c r="E67" s="343">
        <v>32406</v>
      </c>
      <c r="F67" s="343">
        <v>672</v>
      </c>
    </row>
    <row r="68" spans="1:6" ht="24.75" customHeight="1">
      <c r="A68" s="241"/>
      <c r="B68" s="341" t="s">
        <v>677</v>
      </c>
      <c r="C68" s="342" t="s">
        <v>333</v>
      </c>
      <c r="D68" s="343">
        <v>5975</v>
      </c>
      <c r="E68" s="343">
        <v>20528</v>
      </c>
      <c r="F68" s="343">
        <v>236</v>
      </c>
    </row>
    <row r="69" spans="1:6" ht="24">
      <c r="A69" s="241"/>
      <c r="B69" s="341" t="s">
        <v>678</v>
      </c>
      <c r="C69" s="342" t="s">
        <v>379</v>
      </c>
      <c r="D69" s="343">
        <v>3976</v>
      </c>
      <c r="E69" s="343">
        <v>15301</v>
      </c>
      <c r="F69" s="343">
        <v>186</v>
      </c>
    </row>
    <row r="70" spans="1:6" ht="24">
      <c r="A70" s="241"/>
      <c r="B70" s="341" t="s">
        <v>679</v>
      </c>
      <c r="C70" s="342" t="s">
        <v>334</v>
      </c>
      <c r="D70" s="343">
        <v>3761</v>
      </c>
      <c r="E70" s="343">
        <v>14634</v>
      </c>
      <c r="F70" s="343">
        <v>145</v>
      </c>
    </row>
    <row r="71" spans="1:6" ht="24">
      <c r="A71" s="241"/>
      <c r="B71" s="341" t="s">
        <v>680</v>
      </c>
      <c r="C71" s="342" t="s">
        <v>178</v>
      </c>
      <c r="D71" s="343">
        <v>3369</v>
      </c>
      <c r="E71" s="343">
        <v>12910</v>
      </c>
      <c r="F71" s="343">
        <v>120</v>
      </c>
    </row>
    <row r="72" spans="1:6" ht="24">
      <c r="A72" s="241"/>
      <c r="B72" s="341" t="s">
        <v>681</v>
      </c>
      <c r="C72" s="342" t="s">
        <v>179</v>
      </c>
      <c r="D72" s="343">
        <v>2769</v>
      </c>
      <c r="E72" s="343">
        <v>10851</v>
      </c>
      <c r="F72" s="343">
        <v>90</v>
      </c>
    </row>
    <row r="73" spans="1:6" ht="24">
      <c r="A73" s="241"/>
      <c r="B73" s="341" t="s">
        <v>682</v>
      </c>
      <c r="C73" s="342" t="s">
        <v>180</v>
      </c>
      <c r="D73" s="343">
        <v>793</v>
      </c>
      <c r="E73" s="343">
        <v>1991</v>
      </c>
      <c r="F73" s="343">
        <v>9</v>
      </c>
    </row>
    <row r="74" spans="1:6" ht="36">
      <c r="A74" s="241"/>
      <c r="B74" s="341" t="s">
        <v>683</v>
      </c>
      <c r="C74" s="342" t="s">
        <v>383</v>
      </c>
      <c r="D74" s="343">
        <v>819</v>
      </c>
      <c r="E74" s="343">
        <v>2281</v>
      </c>
      <c r="F74" s="343">
        <v>12</v>
      </c>
    </row>
    <row r="75" spans="1:6" ht="72">
      <c r="A75" s="241"/>
      <c r="B75" s="341" t="s">
        <v>838</v>
      </c>
      <c r="C75" s="342" t="s">
        <v>841</v>
      </c>
      <c r="D75" s="76">
        <v>0.75</v>
      </c>
      <c r="E75" s="76">
        <v>0.7</v>
      </c>
      <c r="F75" s="76">
        <v>0.45</v>
      </c>
    </row>
    <row r="76" spans="1:6" ht="48">
      <c r="A76" s="241"/>
      <c r="B76" s="341" t="s">
        <v>839</v>
      </c>
      <c r="C76" s="342" t="s">
        <v>842</v>
      </c>
      <c r="D76" s="77">
        <v>20640</v>
      </c>
      <c r="E76" s="77">
        <v>19109</v>
      </c>
      <c r="F76" s="77">
        <v>8177</v>
      </c>
    </row>
    <row r="77" spans="1:6" ht="24">
      <c r="A77" s="241"/>
      <c r="B77" s="344" t="s">
        <v>843</v>
      </c>
      <c r="C77" s="345" t="s">
        <v>181</v>
      </c>
      <c r="D77" s="77">
        <v>19341</v>
      </c>
      <c r="E77" s="77">
        <v>17724</v>
      </c>
      <c r="F77" s="77">
        <v>7371</v>
      </c>
    </row>
    <row r="78" spans="1:6" ht="36.75" customHeight="1">
      <c r="A78" s="241"/>
      <c r="B78" s="341" t="s">
        <v>844</v>
      </c>
      <c r="C78" s="342" t="s">
        <v>600</v>
      </c>
      <c r="D78" s="77">
        <v>4652</v>
      </c>
      <c r="E78" s="77">
        <v>4824</v>
      </c>
      <c r="F78" s="77">
        <v>3354</v>
      </c>
    </row>
    <row r="79" spans="1:6" ht="48">
      <c r="A79" s="241"/>
      <c r="B79" s="341" t="s">
        <v>845</v>
      </c>
      <c r="C79" s="342" t="s">
        <v>182</v>
      </c>
      <c r="D79" s="77">
        <v>3675</v>
      </c>
      <c r="E79" s="77">
        <v>4373</v>
      </c>
      <c r="F79" s="77">
        <v>3233</v>
      </c>
    </row>
    <row r="80" spans="1:6"/>
    <row r="81" spans="1:6" ht="42.75" customHeight="1">
      <c r="A81" s="241" t="s">
        <v>382</v>
      </c>
      <c r="B81" s="503" t="s">
        <v>846</v>
      </c>
      <c r="C81" s="508"/>
      <c r="D81" s="508"/>
      <c r="E81" s="508"/>
      <c r="F81" s="508"/>
    </row>
    <row r="82" spans="1:6" ht="13.5" customHeight="1">
      <c r="A82" s="241"/>
      <c r="B82" s="508" t="s">
        <v>847</v>
      </c>
      <c r="C82" s="503"/>
      <c r="D82" s="503"/>
      <c r="E82" s="503"/>
      <c r="F82" s="503"/>
    </row>
    <row r="83" spans="1:6" ht="24.75" customHeight="1">
      <c r="A83" s="241"/>
      <c r="B83" s="508" t="s">
        <v>848</v>
      </c>
      <c r="C83" s="503"/>
      <c r="D83" s="503"/>
      <c r="E83" s="503"/>
      <c r="F83" s="503"/>
    </row>
    <row r="84" spans="1:6" ht="23.25" customHeight="1">
      <c r="A84" s="241"/>
      <c r="B84" s="662" t="s">
        <v>849</v>
      </c>
      <c r="C84" s="663"/>
      <c r="D84" s="663"/>
      <c r="E84" s="663"/>
      <c r="F84" s="663"/>
    </row>
    <row r="85" spans="1:6" ht="36">
      <c r="A85" s="241"/>
      <c r="B85" s="338"/>
      <c r="C85" s="339"/>
      <c r="D85" s="227" t="s">
        <v>378</v>
      </c>
      <c r="E85" s="227" t="s">
        <v>380</v>
      </c>
      <c r="F85" s="227" t="s">
        <v>381</v>
      </c>
    </row>
    <row r="86" spans="1:6" ht="49.5" customHeight="1">
      <c r="A86" s="241"/>
      <c r="B86" s="346" t="s">
        <v>850</v>
      </c>
      <c r="C86" s="342" t="s">
        <v>183</v>
      </c>
      <c r="D86" s="343">
        <v>896</v>
      </c>
      <c r="E86" s="343">
        <v>3733</v>
      </c>
      <c r="F86" s="343">
        <v>44</v>
      </c>
    </row>
    <row r="87" spans="1:6" ht="36">
      <c r="A87" s="241"/>
      <c r="B87" s="346" t="s">
        <v>851</v>
      </c>
      <c r="C87" s="342" t="s">
        <v>310</v>
      </c>
      <c r="D87" s="78">
        <v>6806</v>
      </c>
      <c r="E87" s="78">
        <v>6595</v>
      </c>
      <c r="F87" s="78">
        <v>4660</v>
      </c>
    </row>
    <row r="88" spans="1:6" ht="36">
      <c r="A88" s="241"/>
      <c r="B88" s="346" t="s">
        <v>852</v>
      </c>
      <c r="C88" s="342" t="s">
        <v>311</v>
      </c>
      <c r="D88" s="343">
        <v>37</v>
      </c>
      <c r="E88" s="343">
        <v>217</v>
      </c>
      <c r="F88" s="343">
        <v>4</v>
      </c>
    </row>
    <row r="89" spans="1:6" ht="36">
      <c r="A89" s="241"/>
      <c r="B89" s="346" t="s">
        <v>853</v>
      </c>
      <c r="C89" s="342" t="s">
        <v>312</v>
      </c>
      <c r="D89" s="78">
        <v>33614</v>
      </c>
      <c r="E89" s="78">
        <v>33456</v>
      </c>
      <c r="F89" s="78">
        <v>11083</v>
      </c>
    </row>
    <row r="90" spans="1:6">
      <c r="A90" s="106"/>
    </row>
    <row r="91" spans="1:6" ht="27" customHeight="1">
      <c r="A91" s="241"/>
      <c r="B91" s="347"/>
      <c r="C91" s="664" t="s">
        <v>854</v>
      </c>
      <c r="D91" s="548"/>
      <c r="E91" s="548"/>
      <c r="F91" s="548"/>
    </row>
    <row r="92" spans="1:6" ht="14.25" customHeight="1">
      <c r="A92" s="241"/>
      <c r="B92" s="347"/>
      <c r="C92" s="184" t="s">
        <v>855</v>
      </c>
      <c r="D92" s="239"/>
      <c r="E92" s="239"/>
      <c r="F92" s="239"/>
    </row>
    <row r="93" spans="1:6" ht="29.25" customHeight="1">
      <c r="A93" s="241"/>
      <c r="B93" s="347"/>
      <c r="C93" s="661" t="s">
        <v>856</v>
      </c>
      <c r="D93" s="661"/>
      <c r="E93" s="661"/>
      <c r="F93" s="661"/>
    </row>
    <row r="94" spans="1:6" ht="14.25" customHeight="1">
      <c r="A94" s="241"/>
      <c r="B94" s="347"/>
      <c r="C94" s="660" t="s">
        <v>857</v>
      </c>
      <c r="D94" s="661"/>
      <c r="E94" s="661"/>
      <c r="F94" s="661"/>
    </row>
    <row r="95" spans="1:6" ht="14.25" customHeight="1">
      <c r="A95" s="241"/>
      <c r="B95" s="347"/>
      <c r="C95" s="660" t="s">
        <v>858</v>
      </c>
      <c r="D95" s="661"/>
      <c r="E95" s="661"/>
      <c r="F95" s="661"/>
    </row>
    <row r="96" spans="1:6" ht="14.25" customHeight="1">
      <c r="A96" s="241"/>
      <c r="B96" s="347"/>
      <c r="C96" s="660" t="s">
        <v>581</v>
      </c>
      <c r="D96" s="660"/>
      <c r="E96" s="660"/>
      <c r="F96" s="660"/>
    </row>
    <row r="97" spans="1:6" ht="14.25" customHeight="1">
      <c r="A97" s="241"/>
      <c r="B97" s="347"/>
      <c r="C97" s="660" t="s">
        <v>859</v>
      </c>
      <c r="D97" s="661"/>
      <c r="E97" s="661"/>
      <c r="F97" s="661"/>
    </row>
    <row r="98" spans="1:6" ht="14.25" customHeight="1">
      <c r="A98" s="241"/>
      <c r="B98" s="347"/>
      <c r="C98" s="660" t="s">
        <v>860</v>
      </c>
      <c r="D98" s="660"/>
      <c r="E98" s="660"/>
      <c r="F98" s="660"/>
    </row>
    <row r="99" spans="1:6" ht="14.25" customHeight="1">
      <c r="A99" s="241"/>
      <c r="B99" s="347"/>
      <c r="C99" s="660" t="s">
        <v>861</v>
      </c>
      <c r="D99" s="660"/>
      <c r="E99" s="660"/>
      <c r="F99" s="660"/>
    </row>
    <row r="100" spans="1:6" ht="27.75" customHeight="1">
      <c r="A100" s="241"/>
      <c r="B100" s="347"/>
      <c r="C100" s="660" t="s">
        <v>862</v>
      </c>
      <c r="D100" s="660"/>
      <c r="E100" s="660"/>
      <c r="F100" s="660"/>
    </row>
    <row r="101" spans="1:6">
      <c r="A101" s="241"/>
      <c r="B101" s="347"/>
      <c r="C101" s="536" t="s">
        <v>863</v>
      </c>
      <c r="D101" s="536"/>
      <c r="E101" s="536"/>
      <c r="F101" s="536"/>
    </row>
    <row r="102" spans="1:6"/>
    <row r="103" spans="1:6" ht="53.25" customHeight="1">
      <c r="A103" s="241" t="s">
        <v>262</v>
      </c>
      <c r="B103" s="532" t="s">
        <v>864</v>
      </c>
      <c r="C103" s="540"/>
      <c r="D103" s="540"/>
      <c r="E103" s="540"/>
      <c r="F103" s="348">
        <v>6708</v>
      </c>
    </row>
    <row r="104" spans="1:6" ht="66" customHeight="1">
      <c r="A104" s="349"/>
      <c r="B104" s="677"/>
      <c r="C104" s="677"/>
      <c r="D104" s="677"/>
      <c r="E104" s="677"/>
      <c r="F104" s="678"/>
    </row>
    <row r="105" spans="1:6" ht="28.5" customHeight="1">
      <c r="A105" s="665" t="s">
        <v>902</v>
      </c>
      <c r="B105" s="665"/>
      <c r="C105" s="665"/>
      <c r="D105" s="665"/>
      <c r="E105" s="665"/>
      <c r="F105" s="665"/>
    </row>
    <row r="106" spans="1:6" ht="32.25" customHeight="1">
      <c r="A106" s="549" t="s">
        <v>903</v>
      </c>
      <c r="B106" s="549"/>
      <c r="C106" s="549"/>
      <c r="D106" s="549"/>
      <c r="E106" s="549"/>
      <c r="F106" s="549"/>
    </row>
    <row r="107" spans="1:6" ht="47.25" customHeight="1" thickBot="1">
      <c r="A107" s="549" t="s">
        <v>904</v>
      </c>
      <c r="B107" s="665"/>
      <c r="C107" s="665"/>
      <c r="D107" s="665"/>
      <c r="E107" s="665"/>
      <c r="F107" s="665"/>
    </row>
    <row r="108" spans="1:6" ht="66" customHeight="1">
      <c r="A108" s="666"/>
      <c r="B108" s="667" t="s">
        <v>645</v>
      </c>
      <c r="C108" s="668"/>
      <c r="D108" s="671" t="s">
        <v>865</v>
      </c>
      <c r="E108" s="673" t="s">
        <v>866</v>
      </c>
      <c r="F108" s="675" t="s">
        <v>646</v>
      </c>
    </row>
    <row r="109" spans="1:6" ht="80.25" customHeight="1" thickBot="1">
      <c r="A109" s="666"/>
      <c r="B109" s="669"/>
      <c r="C109" s="670"/>
      <c r="D109" s="672"/>
      <c r="E109" s="674"/>
      <c r="F109" s="676"/>
    </row>
    <row r="110" spans="1:6" ht="66" customHeight="1">
      <c r="A110" s="349"/>
      <c r="B110" s="271" t="s">
        <v>676</v>
      </c>
      <c r="C110" s="350" t="s">
        <v>867</v>
      </c>
      <c r="D110" s="351">
        <v>2990</v>
      </c>
      <c r="E110" s="352">
        <v>0.45</v>
      </c>
      <c r="F110" s="353">
        <v>24766</v>
      </c>
    </row>
    <row r="111" spans="1:6" ht="56.25" customHeight="1">
      <c r="A111" s="349"/>
      <c r="B111" s="271" t="s">
        <v>677</v>
      </c>
      <c r="C111" s="354" t="s">
        <v>868</v>
      </c>
      <c r="D111" s="355">
        <v>2934</v>
      </c>
      <c r="E111" s="356">
        <v>0.44</v>
      </c>
      <c r="F111" s="322">
        <v>20544</v>
      </c>
    </row>
    <row r="112" spans="1:6" ht="33" customHeight="1">
      <c r="A112" s="349"/>
      <c r="B112" s="271" t="s">
        <v>678</v>
      </c>
      <c r="C112" s="264" t="s">
        <v>869</v>
      </c>
      <c r="D112" s="355">
        <v>565</v>
      </c>
      <c r="E112" s="356">
        <v>0.08</v>
      </c>
      <c r="F112" s="322">
        <v>3345</v>
      </c>
    </row>
    <row r="113" spans="1:256" ht="35.25" customHeight="1">
      <c r="A113" s="349"/>
      <c r="B113" s="271" t="s">
        <v>679</v>
      </c>
      <c r="C113" s="264" t="s">
        <v>870</v>
      </c>
      <c r="D113" s="355">
        <v>0</v>
      </c>
      <c r="E113" s="356">
        <v>0</v>
      </c>
      <c r="F113" s="322">
        <v>0</v>
      </c>
    </row>
    <row r="114" spans="1:256" ht="36.75" customHeight="1">
      <c r="A114" s="349"/>
      <c r="B114" s="271" t="s">
        <v>680</v>
      </c>
      <c r="C114" s="264" t="s">
        <v>871</v>
      </c>
      <c r="D114" s="355">
        <v>339</v>
      </c>
      <c r="E114" s="356">
        <v>0.05</v>
      </c>
      <c r="F114" s="322">
        <v>35055</v>
      </c>
      <c r="G114" s="357"/>
      <c r="H114" s="358"/>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322"/>
      <c r="AL114" s="322"/>
      <c r="AM114" s="322"/>
      <c r="AN114" s="322"/>
      <c r="AO114" s="322"/>
      <c r="AP114" s="322"/>
      <c r="AQ114" s="322"/>
      <c r="AR114" s="322"/>
      <c r="AS114" s="322"/>
      <c r="AT114" s="322"/>
      <c r="AU114" s="322"/>
      <c r="AV114" s="322"/>
      <c r="AW114" s="322"/>
      <c r="AX114" s="322"/>
      <c r="AY114" s="322"/>
      <c r="AZ114" s="322"/>
      <c r="BA114" s="322"/>
      <c r="BB114" s="322"/>
      <c r="BC114" s="322"/>
      <c r="BD114" s="322"/>
      <c r="BE114" s="322"/>
      <c r="BF114" s="322"/>
      <c r="BG114" s="322"/>
      <c r="BH114" s="322"/>
      <c r="BI114" s="322"/>
      <c r="BJ114" s="322"/>
      <c r="BK114" s="322"/>
      <c r="BL114" s="322"/>
      <c r="BM114" s="322"/>
      <c r="BN114" s="322"/>
      <c r="BO114" s="322"/>
      <c r="BP114" s="322"/>
      <c r="BQ114" s="322"/>
      <c r="BR114" s="322"/>
      <c r="BS114" s="322"/>
      <c r="BT114" s="322"/>
      <c r="BU114" s="322"/>
      <c r="BV114" s="322"/>
      <c r="BW114" s="322"/>
      <c r="BX114" s="322"/>
      <c r="BY114" s="322"/>
      <c r="BZ114" s="322"/>
      <c r="CA114" s="322"/>
      <c r="CB114" s="322"/>
      <c r="CC114" s="322"/>
      <c r="CD114" s="322"/>
      <c r="CE114" s="322"/>
      <c r="CF114" s="322"/>
      <c r="CG114" s="322"/>
      <c r="CH114" s="322"/>
      <c r="CI114" s="322"/>
      <c r="CJ114" s="322"/>
      <c r="CK114" s="322"/>
      <c r="CL114" s="322"/>
      <c r="CM114" s="322"/>
      <c r="CN114" s="322"/>
      <c r="CO114" s="322"/>
      <c r="CP114" s="322"/>
      <c r="CQ114" s="322"/>
      <c r="CR114" s="322"/>
      <c r="CS114" s="322"/>
      <c r="CT114" s="322"/>
      <c r="CU114" s="322"/>
      <c r="CV114" s="322"/>
      <c r="CW114" s="322"/>
      <c r="CX114" s="322"/>
      <c r="CY114" s="322"/>
      <c r="CZ114" s="322"/>
      <c r="DA114" s="322"/>
      <c r="DB114" s="322"/>
      <c r="DC114" s="322"/>
      <c r="DD114" s="322"/>
      <c r="DE114" s="322"/>
      <c r="DF114" s="322"/>
      <c r="DG114" s="322"/>
      <c r="DH114" s="322"/>
      <c r="DI114" s="322"/>
      <c r="DJ114" s="322"/>
      <c r="DK114" s="322"/>
      <c r="DL114" s="322"/>
      <c r="DM114" s="322"/>
      <c r="DN114" s="322"/>
      <c r="DO114" s="322"/>
      <c r="DP114" s="322"/>
      <c r="DQ114" s="322"/>
      <c r="DR114" s="322"/>
      <c r="DS114" s="322"/>
      <c r="DT114" s="322"/>
      <c r="DU114" s="322"/>
      <c r="DV114" s="322"/>
      <c r="DW114" s="322"/>
      <c r="DX114" s="322"/>
      <c r="DY114" s="322"/>
      <c r="DZ114" s="322"/>
      <c r="EA114" s="322"/>
      <c r="EB114" s="322"/>
      <c r="EC114" s="322"/>
      <c r="ED114" s="322"/>
      <c r="EE114" s="322"/>
      <c r="EF114" s="322"/>
      <c r="EG114" s="322"/>
      <c r="EH114" s="322"/>
      <c r="EI114" s="322"/>
      <c r="EJ114" s="322"/>
      <c r="EK114" s="322"/>
      <c r="EL114" s="322"/>
      <c r="EM114" s="322"/>
      <c r="EN114" s="322"/>
      <c r="EO114" s="322"/>
      <c r="EP114" s="322"/>
      <c r="EQ114" s="322"/>
      <c r="ER114" s="322"/>
      <c r="ES114" s="322"/>
      <c r="ET114" s="322"/>
      <c r="EU114" s="322"/>
      <c r="EV114" s="322"/>
      <c r="EW114" s="322"/>
      <c r="EX114" s="322"/>
      <c r="EY114" s="322"/>
      <c r="EZ114" s="322"/>
      <c r="FA114" s="322"/>
      <c r="FB114" s="322"/>
      <c r="FC114" s="322"/>
      <c r="FD114" s="322"/>
      <c r="FE114" s="322"/>
      <c r="FF114" s="322"/>
      <c r="FG114" s="322"/>
      <c r="FH114" s="322"/>
      <c r="FI114" s="322"/>
      <c r="FJ114" s="322"/>
      <c r="FK114" s="322"/>
      <c r="FL114" s="322"/>
      <c r="FM114" s="322"/>
      <c r="FN114" s="322"/>
      <c r="FO114" s="322"/>
      <c r="FP114" s="322"/>
      <c r="FQ114" s="322"/>
      <c r="FR114" s="322"/>
      <c r="FS114" s="322"/>
      <c r="FT114" s="322"/>
      <c r="FU114" s="322"/>
      <c r="FV114" s="322"/>
      <c r="FW114" s="322"/>
      <c r="FX114" s="322"/>
      <c r="FY114" s="322"/>
      <c r="FZ114" s="322"/>
      <c r="GA114" s="322"/>
      <c r="GB114" s="322"/>
      <c r="GC114" s="322"/>
      <c r="GD114" s="322"/>
      <c r="GE114" s="322"/>
      <c r="GF114" s="322"/>
      <c r="GG114" s="322"/>
      <c r="GH114" s="322"/>
      <c r="GI114" s="322"/>
      <c r="GJ114" s="322"/>
      <c r="GK114" s="322"/>
      <c r="GL114" s="322"/>
      <c r="GM114" s="322"/>
      <c r="GN114" s="322"/>
      <c r="GO114" s="322"/>
      <c r="GP114" s="322"/>
      <c r="GQ114" s="322"/>
      <c r="GR114" s="322"/>
      <c r="GS114" s="322"/>
      <c r="GT114" s="322"/>
      <c r="GU114" s="322"/>
      <c r="GV114" s="322"/>
      <c r="GW114" s="322"/>
      <c r="GX114" s="322"/>
      <c r="GY114" s="322"/>
      <c r="GZ114" s="322"/>
      <c r="HA114" s="322"/>
      <c r="HB114" s="322"/>
      <c r="HC114" s="322"/>
      <c r="HD114" s="322"/>
      <c r="HE114" s="322"/>
      <c r="HF114" s="322"/>
      <c r="HG114" s="322"/>
      <c r="HH114" s="322"/>
      <c r="HI114" s="322"/>
      <c r="HJ114" s="322"/>
      <c r="HK114" s="322"/>
      <c r="HL114" s="322"/>
      <c r="HM114" s="322"/>
      <c r="HN114" s="322"/>
      <c r="HO114" s="322"/>
      <c r="HP114" s="322"/>
      <c r="HQ114" s="322"/>
      <c r="HR114" s="322"/>
      <c r="HS114" s="322"/>
      <c r="HT114" s="322"/>
      <c r="HU114" s="322"/>
      <c r="HV114" s="322"/>
      <c r="HW114" s="322"/>
      <c r="HX114" s="322"/>
      <c r="HY114" s="322"/>
      <c r="HZ114" s="322"/>
      <c r="IA114" s="322"/>
      <c r="IB114" s="322"/>
      <c r="IC114" s="322"/>
      <c r="ID114" s="322"/>
      <c r="IE114" s="322"/>
      <c r="IF114" s="322"/>
      <c r="IG114" s="322"/>
      <c r="IH114" s="322"/>
      <c r="II114" s="322"/>
      <c r="IJ114" s="322"/>
      <c r="IK114" s="322"/>
      <c r="IL114" s="322"/>
      <c r="IM114" s="322"/>
      <c r="IN114" s="322"/>
      <c r="IO114" s="322"/>
      <c r="IP114" s="322"/>
      <c r="IQ114" s="322"/>
      <c r="IR114" s="322"/>
      <c r="IS114" s="322"/>
      <c r="IT114" s="322"/>
      <c r="IU114" s="322"/>
      <c r="IV114" s="322"/>
    </row>
    <row r="115" spans="1:256">
      <c r="A115" s="241"/>
    </row>
    <row r="116" spans="1:256" ht="18.75" customHeight="1">
      <c r="B116" s="679" t="s">
        <v>872</v>
      </c>
      <c r="C116" s="508"/>
      <c r="D116" s="508"/>
      <c r="E116" s="508"/>
      <c r="F116" s="508"/>
    </row>
    <row r="117" spans="1:256" ht="15" customHeight="1">
      <c r="B117" s="359"/>
      <c r="C117" s="503" t="s">
        <v>873</v>
      </c>
      <c r="D117" s="508"/>
      <c r="E117" s="508"/>
      <c r="F117" s="508"/>
    </row>
    <row r="118" spans="1:256" ht="12" customHeight="1">
      <c r="B118" s="359"/>
      <c r="C118" s="108"/>
      <c r="D118" s="108"/>
      <c r="E118" s="108"/>
      <c r="F118" s="108"/>
    </row>
    <row r="119" spans="1:256" ht="26.25" customHeight="1">
      <c r="A119" s="241" t="s">
        <v>263</v>
      </c>
      <c r="B119" s="508" t="s">
        <v>95</v>
      </c>
      <c r="C119" s="508"/>
      <c r="D119" s="508"/>
      <c r="E119" s="508"/>
      <c r="F119" s="508"/>
    </row>
    <row r="120" spans="1:256" ht="14.25" customHeight="1">
      <c r="A120" s="241"/>
      <c r="B120" s="108"/>
      <c r="C120" s="108"/>
      <c r="D120" s="108"/>
      <c r="E120" s="108"/>
      <c r="F120" s="108"/>
    </row>
    <row r="121" spans="1:256">
      <c r="A121" s="246"/>
      <c r="B121" s="658" t="s">
        <v>313</v>
      </c>
      <c r="C121" s="658"/>
      <c r="D121" s="658"/>
      <c r="E121" s="251"/>
    </row>
    <row r="122" spans="1:256">
      <c r="A122" s="246" t="s">
        <v>1137</v>
      </c>
      <c r="B122" s="658" t="s">
        <v>314</v>
      </c>
      <c r="C122" s="658"/>
      <c r="D122" s="658"/>
      <c r="E122" s="251"/>
    </row>
    <row r="123" spans="1:256">
      <c r="A123" s="246"/>
      <c r="B123" s="658" t="s">
        <v>315</v>
      </c>
      <c r="C123" s="658"/>
      <c r="D123" s="658"/>
      <c r="E123" s="251"/>
    </row>
    <row r="124" spans="1:256"/>
    <row r="125" spans="1:256" ht="40.5" customHeight="1">
      <c r="A125" s="241"/>
      <c r="B125" s="518" t="s">
        <v>874</v>
      </c>
      <c r="C125" s="540"/>
      <c r="D125" s="540"/>
      <c r="E125" s="601"/>
      <c r="F125" s="360">
        <v>18</v>
      </c>
    </row>
    <row r="126" spans="1:256">
      <c r="B126" s="108"/>
      <c r="C126" s="120"/>
      <c r="D126" s="108"/>
      <c r="E126" s="108"/>
      <c r="F126" s="113"/>
    </row>
    <row r="127" spans="1:256" ht="25.5" customHeight="1">
      <c r="A127" s="241"/>
      <c r="B127" s="518" t="s">
        <v>875</v>
      </c>
      <c r="C127" s="540"/>
      <c r="D127" s="540"/>
      <c r="E127" s="601"/>
      <c r="F127" s="361">
        <v>8409.94</v>
      </c>
    </row>
    <row r="128" spans="1:256">
      <c r="F128" s="79"/>
    </row>
    <row r="129" spans="1:6" ht="26.25" customHeight="1">
      <c r="A129" s="241"/>
      <c r="B129" s="518" t="s">
        <v>876</v>
      </c>
      <c r="C129" s="540"/>
      <c r="D129" s="540"/>
      <c r="E129" s="601"/>
      <c r="F129" s="361">
        <v>151379</v>
      </c>
    </row>
    <row r="130" spans="1:6" ht="26.25" customHeight="1">
      <c r="A130" s="241"/>
      <c r="B130" s="108"/>
      <c r="C130" s="108"/>
      <c r="D130" s="108"/>
      <c r="E130" s="108"/>
      <c r="F130" s="318"/>
    </row>
    <row r="131" spans="1:6" ht="12.75" customHeight="1">
      <c r="A131" s="241" t="s">
        <v>264</v>
      </c>
      <c r="B131" s="508" t="s">
        <v>589</v>
      </c>
      <c r="C131" s="508"/>
      <c r="D131" s="508"/>
      <c r="E131" s="508"/>
      <c r="F131" s="508"/>
    </row>
    <row r="132" spans="1:6" ht="12.75" customHeight="1">
      <c r="A132" s="241"/>
      <c r="B132" s="108"/>
      <c r="C132" s="108"/>
      <c r="D132" s="108"/>
      <c r="E132" s="108"/>
      <c r="F132" s="108"/>
    </row>
    <row r="133" spans="1:6">
      <c r="A133" s="246"/>
      <c r="B133" s="658" t="s">
        <v>590</v>
      </c>
      <c r="C133" s="567"/>
      <c r="D133" s="567"/>
      <c r="E133" s="113"/>
    </row>
    <row r="134" spans="1:6">
      <c r="A134" s="246"/>
      <c r="B134" s="658" t="s">
        <v>129</v>
      </c>
      <c r="C134" s="567"/>
      <c r="D134" s="567"/>
      <c r="E134" s="113"/>
    </row>
    <row r="135" spans="1:6">
      <c r="A135" s="246"/>
      <c r="B135" s="658" t="s">
        <v>458</v>
      </c>
      <c r="C135" s="567"/>
      <c r="D135" s="567"/>
      <c r="E135" s="113"/>
    </row>
    <row r="136" spans="1:6">
      <c r="A136" s="246"/>
      <c r="B136" s="658" t="s">
        <v>459</v>
      </c>
      <c r="C136" s="567"/>
      <c r="D136" s="567"/>
      <c r="E136" s="113"/>
    </row>
    <row r="137" spans="1:6">
      <c r="A137" s="246" t="s">
        <v>1137</v>
      </c>
      <c r="B137" s="517" t="s">
        <v>31</v>
      </c>
      <c r="C137" s="517"/>
      <c r="D137" s="517"/>
      <c r="E137" s="113"/>
    </row>
    <row r="138" spans="1:6">
      <c r="A138" s="241"/>
      <c r="B138" s="533" t="s">
        <v>1138</v>
      </c>
      <c r="C138" s="533"/>
      <c r="D138" s="533"/>
    </row>
    <row r="139" spans="1:6"/>
    <row r="140" spans="1:6" ht="15.75">
      <c r="B140" s="217" t="s">
        <v>126</v>
      </c>
    </row>
    <row r="141" spans="1:6" ht="12.75" customHeight="1">
      <c r="B141" s="217"/>
    </row>
    <row r="142" spans="1:6">
      <c r="A142" s="241" t="s">
        <v>265</v>
      </c>
      <c r="B142" s="508" t="s">
        <v>558</v>
      </c>
      <c r="C142" s="508"/>
      <c r="D142" s="508"/>
      <c r="E142" s="508"/>
      <c r="F142" s="508"/>
    </row>
    <row r="143" spans="1:6">
      <c r="A143" s="241"/>
      <c r="B143" s="108"/>
      <c r="C143" s="108"/>
      <c r="D143" s="108"/>
      <c r="E143" s="108"/>
      <c r="F143" s="108"/>
    </row>
    <row r="144" spans="1:6">
      <c r="A144" s="246" t="s">
        <v>1137</v>
      </c>
      <c r="B144" s="658" t="s">
        <v>127</v>
      </c>
      <c r="C144" s="567"/>
      <c r="D144" s="567"/>
      <c r="E144" s="113"/>
    </row>
    <row r="145" spans="1:6">
      <c r="A145" s="246"/>
      <c r="B145" s="658" t="s">
        <v>128</v>
      </c>
      <c r="C145" s="567"/>
      <c r="D145" s="567"/>
      <c r="E145" s="113"/>
    </row>
    <row r="146" spans="1:6">
      <c r="A146" s="246"/>
      <c r="B146" s="658" t="s">
        <v>129</v>
      </c>
      <c r="C146" s="567"/>
      <c r="D146" s="567"/>
      <c r="E146" s="113"/>
    </row>
    <row r="147" spans="1:6">
      <c r="A147" s="246"/>
      <c r="B147" s="658" t="s">
        <v>130</v>
      </c>
      <c r="C147" s="567"/>
      <c r="D147" s="567"/>
      <c r="E147" s="113"/>
    </row>
    <row r="148" spans="1:6">
      <c r="A148" s="246"/>
      <c r="B148" s="658" t="s">
        <v>460</v>
      </c>
      <c r="C148" s="567"/>
      <c r="D148" s="567"/>
      <c r="E148" s="113"/>
    </row>
    <row r="149" spans="1:6">
      <c r="A149" s="246"/>
      <c r="B149" s="658" t="s">
        <v>131</v>
      </c>
      <c r="C149" s="567"/>
      <c r="D149" s="567"/>
      <c r="E149" s="113"/>
    </row>
    <row r="150" spans="1:6">
      <c r="A150" s="246"/>
      <c r="B150" s="517" t="s">
        <v>31</v>
      </c>
      <c r="C150" s="517"/>
      <c r="D150" s="517"/>
      <c r="E150" s="113"/>
    </row>
    <row r="151" spans="1:6">
      <c r="A151" s="241"/>
      <c r="B151" s="533"/>
      <c r="C151" s="533"/>
      <c r="D151" s="533"/>
    </row>
    <row r="152" spans="1:6"/>
    <row r="153" spans="1:6">
      <c r="A153" s="241" t="s">
        <v>266</v>
      </c>
      <c r="B153" s="547" t="s">
        <v>132</v>
      </c>
      <c r="C153" s="547"/>
      <c r="D153" s="547"/>
      <c r="E153" s="547"/>
      <c r="F153" s="547"/>
    </row>
    <row r="154" spans="1:6" ht="18.75" customHeight="1">
      <c r="A154" s="241"/>
      <c r="B154" s="362"/>
      <c r="C154" s="215" t="s">
        <v>133</v>
      </c>
      <c r="D154" s="119">
        <v>44270</v>
      </c>
      <c r="E154" s="252"/>
      <c r="F154" s="363"/>
    </row>
    <row r="155" spans="1:6" ht="22.5" customHeight="1">
      <c r="A155" s="241"/>
      <c r="B155" s="362"/>
      <c r="C155" s="215" t="s">
        <v>134</v>
      </c>
      <c r="D155" s="244"/>
      <c r="E155" s="252"/>
    </row>
    <row r="156" spans="1:6" ht="11.25" customHeight="1">
      <c r="A156" s="241"/>
      <c r="B156" s="362"/>
      <c r="C156" s="215"/>
      <c r="D156" s="243"/>
      <c r="E156" s="252"/>
    </row>
    <row r="157" spans="1:6" ht="12.75" customHeight="1">
      <c r="A157" s="241"/>
      <c r="B157" s="245" t="s">
        <v>1137</v>
      </c>
      <c r="C157" s="517" t="s">
        <v>905</v>
      </c>
      <c r="D157" s="195"/>
      <c r="E157" s="195"/>
    </row>
    <row r="158" spans="1:6">
      <c r="B158" s="195"/>
      <c r="C158" s="517"/>
    </row>
    <row r="159" spans="1:6">
      <c r="B159" s="194"/>
      <c r="C159" s="194"/>
    </row>
    <row r="160" spans="1:6">
      <c r="A160" s="241" t="s">
        <v>267</v>
      </c>
      <c r="B160" s="508" t="s">
        <v>591</v>
      </c>
      <c r="C160" s="508"/>
      <c r="D160" s="508"/>
      <c r="E160" s="508"/>
      <c r="F160" s="508"/>
    </row>
    <row r="161" spans="1:6">
      <c r="A161" s="241"/>
      <c r="B161" s="108"/>
      <c r="C161" s="108"/>
      <c r="D161" s="108"/>
      <c r="E161" s="108"/>
      <c r="F161" s="108"/>
    </row>
    <row r="162" spans="1:6">
      <c r="A162" s="241"/>
      <c r="C162" s="240" t="s">
        <v>877</v>
      </c>
      <c r="D162" s="243"/>
      <c r="E162" s="364"/>
      <c r="F162" s="363"/>
    </row>
    <row r="163" spans="1:6">
      <c r="A163" s="241"/>
      <c r="C163" s="365"/>
      <c r="D163" s="243"/>
      <c r="E163" s="364"/>
      <c r="F163" s="363"/>
    </row>
    <row r="164" spans="1:6">
      <c r="A164" s="241"/>
      <c r="B164" s="543"/>
      <c r="C164" s="543"/>
      <c r="D164" s="366"/>
      <c r="E164" s="242"/>
      <c r="F164" s="363"/>
    </row>
    <row r="165" spans="1:6">
      <c r="A165" s="241"/>
      <c r="B165" s="367"/>
      <c r="C165" s="137" t="s">
        <v>878</v>
      </c>
      <c r="D165" s="251"/>
      <c r="E165" s="251"/>
      <c r="F165" s="363"/>
    </row>
    <row r="166" spans="1:6">
      <c r="A166" s="241"/>
      <c r="B166" s="246" t="s">
        <v>1137</v>
      </c>
      <c r="C166" s="216" t="s">
        <v>354</v>
      </c>
      <c r="D166" s="364"/>
    </row>
    <row r="167" spans="1:6">
      <c r="B167" s="246"/>
      <c r="C167" s="215" t="s">
        <v>355</v>
      </c>
    </row>
    <row r="168" spans="1:6">
      <c r="C168" s="249" t="s">
        <v>879</v>
      </c>
    </row>
    <row r="169" spans="1:6">
      <c r="C169" s="368">
        <v>44242</v>
      </c>
    </row>
    <row r="170" spans="1:6"/>
    <row r="171" spans="1:6">
      <c r="A171" s="241" t="s">
        <v>268</v>
      </c>
      <c r="B171" s="547" t="s">
        <v>592</v>
      </c>
      <c r="C171" s="547"/>
    </row>
    <row r="172" spans="1:6">
      <c r="A172" s="241"/>
      <c r="B172" s="538" t="s">
        <v>593</v>
      </c>
      <c r="C172" s="538"/>
      <c r="D172" s="128">
        <v>44317</v>
      </c>
    </row>
    <row r="173" spans="1:6">
      <c r="A173" s="241"/>
      <c r="B173" s="538" t="s">
        <v>594</v>
      </c>
      <c r="C173" s="538"/>
      <c r="D173" s="369"/>
    </row>
    <row r="174" spans="1:6"/>
    <row r="175" spans="1:6" ht="15.75">
      <c r="B175" s="217" t="s">
        <v>64</v>
      </c>
    </row>
    <row r="176" spans="1:6" ht="20.25" customHeight="1">
      <c r="B176" s="243" t="s">
        <v>559</v>
      </c>
    </row>
    <row r="177" spans="1:5">
      <c r="A177" s="241" t="s">
        <v>269</v>
      </c>
      <c r="B177" s="546" t="s">
        <v>65</v>
      </c>
      <c r="C177" s="546"/>
    </row>
    <row r="178" spans="1:5">
      <c r="A178" s="241"/>
      <c r="B178" s="547"/>
      <c r="C178" s="547"/>
      <c r="D178" s="547"/>
    </row>
    <row r="179" spans="1:5">
      <c r="A179" s="246" t="s">
        <v>1137</v>
      </c>
      <c r="B179" s="658" t="s">
        <v>66</v>
      </c>
      <c r="C179" s="658"/>
      <c r="D179" s="567"/>
      <c r="E179" s="251"/>
    </row>
    <row r="180" spans="1:5">
      <c r="A180" s="246" t="s">
        <v>1137</v>
      </c>
      <c r="B180" s="658" t="s">
        <v>67</v>
      </c>
      <c r="C180" s="658"/>
      <c r="D180" s="658"/>
      <c r="E180" s="251"/>
    </row>
    <row r="181" spans="1:5">
      <c r="A181" s="246" t="s">
        <v>1137</v>
      </c>
      <c r="B181" s="658" t="s">
        <v>68</v>
      </c>
      <c r="C181" s="658"/>
      <c r="D181" s="658"/>
      <c r="E181" s="251"/>
    </row>
    <row r="182" spans="1:5">
      <c r="A182" s="246"/>
      <c r="B182" s="658" t="s">
        <v>69</v>
      </c>
      <c r="C182" s="658"/>
      <c r="D182" s="658"/>
      <c r="E182" s="251"/>
    </row>
    <row r="183" spans="1:5">
      <c r="A183" s="246"/>
      <c r="B183" s="658" t="s">
        <v>515</v>
      </c>
      <c r="C183" s="658"/>
      <c r="D183" s="658"/>
      <c r="E183" s="251"/>
    </row>
    <row r="184" spans="1:5">
      <c r="A184" s="246"/>
      <c r="B184" s="658" t="s">
        <v>516</v>
      </c>
      <c r="C184" s="658"/>
      <c r="D184" s="658"/>
      <c r="E184" s="251"/>
    </row>
    <row r="185" spans="1:5">
      <c r="A185" s="246" t="s">
        <v>1137</v>
      </c>
      <c r="B185" s="658" t="s">
        <v>517</v>
      </c>
      <c r="C185" s="658"/>
      <c r="D185" s="658"/>
      <c r="E185" s="251"/>
    </row>
    <row r="186" spans="1:5">
      <c r="A186" s="246"/>
      <c r="B186" s="517" t="s">
        <v>31</v>
      </c>
      <c r="C186" s="517"/>
      <c r="D186" s="517"/>
    </row>
    <row r="187" spans="1:5">
      <c r="A187" s="241"/>
      <c r="B187" s="533"/>
      <c r="C187" s="533"/>
      <c r="D187" s="533"/>
    </row>
    <row r="188" spans="1:5"/>
    <row r="189" spans="1:5">
      <c r="A189" s="241" t="s">
        <v>270</v>
      </c>
      <c r="B189" s="546" t="s">
        <v>880</v>
      </c>
      <c r="C189" s="546"/>
    </row>
    <row r="190" spans="1:5">
      <c r="A190" s="241"/>
      <c r="B190" s="547"/>
      <c r="C190" s="547"/>
    </row>
    <row r="191" spans="1:5">
      <c r="A191" s="246" t="s">
        <v>1137</v>
      </c>
      <c r="B191" s="658" t="s">
        <v>518</v>
      </c>
      <c r="C191" s="658"/>
      <c r="D191" s="658"/>
      <c r="E191" s="251"/>
    </row>
    <row r="192" spans="1:5">
      <c r="A192" s="246" t="s">
        <v>1137</v>
      </c>
      <c r="B192" s="658" t="s">
        <v>519</v>
      </c>
      <c r="C192" s="658"/>
      <c r="D192" s="658"/>
      <c r="E192" s="251"/>
    </row>
    <row r="193" spans="1:6">
      <c r="A193" s="246" t="s">
        <v>1137</v>
      </c>
      <c r="B193" s="658" t="s">
        <v>520</v>
      </c>
      <c r="C193" s="658"/>
      <c r="D193" s="658"/>
      <c r="E193" s="251"/>
    </row>
    <row r="194" spans="1:6">
      <c r="A194" s="246" t="s">
        <v>1137</v>
      </c>
      <c r="B194" s="658" t="s">
        <v>521</v>
      </c>
      <c r="C194" s="658"/>
      <c r="D194" s="658"/>
      <c r="E194" s="251"/>
    </row>
    <row r="195" spans="1:6">
      <c r="A195" s="246" t="s">
        <v>1137</v>
      </c>
      <c r="B195" s="658" t="s">
        <v>316</v>
      </c>
      <c r="C195" s="658"/>
      <c r="D195" s="658"/>
      <c r="E195" s="251"/>
    </row>
    <row r="196" spans="1:6">
      <c r="A196" s="246" t="s">
        <v>1137</v>
      </c>
      <c r="B196" s="658" t="s">
        <v>522</v>
      </c>
      <c r="C196" s="658"/>
      <c r="D196" s="658"/>
      <c r="E196" s="251"/>
    </row>
    <row r="197" spans="1:6">
      <c r="A197" s="246"/>
      <c r="B197" s="658" t="s">
        <v>523</v>
      </c>
      <c r="C197" s="658"/>
      <c r="D197" s="658"/>
      <c r="E197" s="251"/>
    </row>
    <row r="198" spans="1:6">
      <c r="A198" s="246"/>
      <c r="B198" s="517" t="s">
        <v>31</v>
      </c>
      <c r="C198" s="517"/>
      <c r="D198" s="517"/>
      <c r="E198" s="113"/>
    </row>
    <row r="199" spans="1:6">
      <c r="A199" s="241"/>
      <c r="B199" s="533"/>
      <c r="C199" s="533"/>
      <c r="D199" s="533"/>
    </row>
    <row r="200" spans="1:6"/>
    <row r="201" spans="1:6">
      <c r="A201" s="241" t="s">
        <v>271</v>
      </c>
      <c r="B201" s="547" t="s">
        <v>881</v>
      </c>
      <c r="C201" s="547"/>
      <c r="D201" s="547"/>
      <c r="E201" s="547"/>
      <c r="F201" s="547"/>
    </row>
    <row r="202" spans="1:6">
      <c r="A202" s="241"/>
      <c r="B202" s="680"/>
      <c r="C202" s="680"/>
      <c r="D202" s="370" t="s">
        <v>524</v>
      </c>
      <c r="E202" s="370" t="s">
        <v>525</v>
      </c>
    </row>
    <row r="203" spans="1:6">
      <c r="A203" s="241"/>
      <c r="B203" s="539" t="s">
        <v>526</v>
      </c>
      <c r="C203" s="539"/>
      <c r="D203" s="246" t="s">
        <v>1137</v>
      </c>
      <c r="E203" s="246" t="s">
        <v>1137</v>
      </c>
    </row>
    <row r="204" spans="1:6">
      <c r="A204" s="241"/>
      <c r="B204" s="539" t="s">
        <v>527</v>
      </c>
      <c r="C204" s="539"/>
      <c r="D204" s="246" t="s">
        <v>1137</v>
      </c>
      <c r="E204" s="246"/>
    </row>
    <row r="205" spans="1:6">
      <c r="A205" s="241"/>
      <c r="B205" s="539" t="s">
        <v>528</v>
      </c>
      <c r="C205" s="539"/>
      <c r="D205" s="246" t="s">
        <v>1137</v>
      </c>
      <c r="E205" s="246" t="s">
        <v>1137</v>
      </c>
    </row>
    <row r="206" spans="1:6">
      <c r="A206" s="241"/>
      <c r="B206" s="539" t="s">
        <v>529</v>
      </c>
      <c r="C206" s="539"/>
      <c r="D206" s="246" t="s">
        <v>1137</v>
      </c>
      <c r="E206" s="246" t="s">
        <v>1137</v>
      </c>
    </row>
    <row r="207" spans="1:6">
      <c r="A207" s="241"/>
      <c r="B207" s="539" t="s">
        <v>530</v>
      </c>
      <c r="C207" s="539"/>
      <c r="D207" s="246"/>
      <c r="E207" s="246"/>
    </row>
    <row r="208" spans="1:6">
      <c r="A208" s="241"/>
      <c r="B208" s="539" t="s">
        <v>531</v>
      </c>
      <c r="C208" s="539"/>
      <c r="D208" s="246" t="s">
        <v>1137</v>
      </c>
      <c r="E208" s="371"/>
    </row>
    <row r="209" spans="1:5">
      <c r="A209" s="241"/>
      <c r="B209" s="539" t="s">
        <v>532</v>
      </c>
      <c r="C209" s="539"/>
      <c r="D209" s="246" t="s">
        <v>1137</v>
      </c>
      <c r="E209" s="246" t="s">
        <v>1137</v>
      </c>
    </row>
    <row r="210" spans="1:5">
      <c r="A210" s="241"/>
      <c r="B210" s="539" t="s">
        <v>629</v>
      </c>
      <c r="C210" s="539"/>
      <c r="D210" s="246" t="s">
        <v>1137</v>
      </c>
      <c r="E210" s="246" t="s">
        <v>1137</v>
      </c>
    </row>
    <row r="211" spans="1:5">
      <c r="A211" s="241"/>
      <c r="B211" s="539" t="s">
        <v>533</v>
      </c>
      <c r="C211" s="539"/>
      <c r="D211" s="246" t="s">
        <v>1137</v>
      </c>
      <c r="E211" s="246" t="s">
        <v>1137</v>
      </c>
    </row>
    <row r="212" spans="1:5">
      <c r="A212" s="241"/>
      <c r="B212" s="539" t="s">
        <v>534</v>
      </c>
      <c r="C212" s="539"/>
      <c r="D212" s="246"/>
      <c r="E212" s="246"/>
    </row>
    <row r="213" spans="1:5">
      <c r="A213" s="241"/>
      <c r="B213" s="539" t="s">
        <v>535</v>
      </c>
      <c r="C213" s="539"/>
      <c r="D213" s="246" t="s">
        <v>1137</v>
      </c>
      <c r="E213" s="246" t="s">
        <v>1137</v>
      </c>
    </row>
    <row r="214" spans="1:5"/>
    <row r="215" spans="1:5" ht="50.25" customHeight="1">
      <c r="A215" s="241" t="s">
        <v>410</v>
      </c>
      <c r="B215" s="548" t="s">
        <v>882</v>
      </c>
      <c r="C215" s="548"/>
      <c r="D215" s="548"/>
      <c r="E215" s="548"/>
    </row>
    <row r="216" spans="1:5">
      <c r="B216" s="537" t="s">
        <v>1139</v>
      </c>
      <c r="C216" s="537"/>
      <c r="D216" s="537"/>
      <c r="E216" s="537"/>
    </row>
    <row r="217" spans="1:5">
      <c r="B217" s="537"/>
      <c r="C217" s="537"/>
      <c r="D217" s="537"/>
      <c r="E217" s="537"/>
    </row>
    <row r="218" spans="1:5">
      <c r="B218" s="537"/>
      <c r="C218" s="537"/>
      <c r="D218" s="537"/>
      <c r="E218" s="537"/>
    </row>
    <row r="219" spans="1:5">
      <c r="B219" s="537"/>
      <c r="C219" s="537"/>
      <c r="D219" s="537"/>
      <c r="E219" s="537"/>
    </row>
    <row r="220" spans="1:5"/>
    <row r="221" spans="1:5">
      <c r="B221" s="551" t="s">
        <v>883</v>
      </c>
      <c r="C221" s="551"/>
      <c r="D221" s="551"/>
      <c r="E221" s="551"/>
    </row>
    <row r="222" spans="1:5">
      <c r="B222" s="162"/>
      <c r="C222" s="162"/>
      <c r="D222" s="162"/>
      <c r="E222" s="162"/>
    </row>
    <row r="223" spans="1:5">
      <c r="B223" s="246"/>
      <c r="C223" s="215" t="s">
        <v>354</v>
      </c>
    </row>
    <row r="224" spans="1:5">
      <c r="B224" s="149" t="s">
        <v>1137</v>
      </c>
      <c r="C224" s="215" t="s">
        <v>355</v>
      </c>
    </row>
    <row r="225"/>
    <row r="226"/>
    <row r="227"/>
    <row r="228"/>
    <row r="229"/>
    <row r="230"/>
    <row r="231"/>
    <row r="232"/>
    <row r="233"/>
    <row r="234"/>
    <row r="235"/>
    <row r="236"/>
  </sheetData>
  <mergeCells count="148">
    <mergeCell ref="B213:C213"/>
    <mergeCell ref="B215:E215"/>
    <mergeCell ref="B216:E219"/>
    <mergeCell ref="B221:E221"/>
    <mergeCell ref="B207:C207"/>
    <mergeCell ref="B208:C208"/>
    <mergeCell ref="B209:C209"/>
    <mergeCell ref="B210:C210"/>
    <mergeCell ref="B211:C211"/>
    <mergeCell ref="B212:C212"/>
    <mergeCell ref="B201:F201"/>
    <mergeCell ref="B202:C202"/>
    <mergeCell ref="B203:C203"/>
    <mergeCell ref="B204:C204"/>
    <mergeCell ref="B205:C205"/>
    <mergeCell ref="B206:C206"/>
    <mergeCell ref="B194:D194"/>
    <mergeCell ref="B195:D195"/>
    <mergeCell ref="B196:D196"/>
    <mergeCell ref="B197:D197"/>
    <mergeCell ref="B198:D198"/>
    <mergeCell ref="B199:D199"/>
    <mergeCell ref="B187:D187"/>
    <mergeCell ref="B189:C189"/>
    <mergeCell ref="B190:C190"/>
    <mergeCell ref="B191:D191"/>
    <mergeCell ref="B192:D192"/>
    <mergeCell ref="B193:D193"/>
    <mergeCell ref="B181:D181"/>
    <mergeCell ref="B182:D182"/>
    <mergeCell ref="B183:D183"/>
    <mergeCell ref="B184:D184"/>
    <mergeCell ref="B185:D185"/>
    <mergeCell ref="B186:D186"/>
    <mergeCell ref="B172:C172"/>
    <mergeCell ref="B173:C173"/>
    <mergeCell ref="B177:C177"/>
    <mergeCell ref="B178:D178"/>
    <mergeCell ref="B179:D179"/>
    <mergeCell ref="B180:D180"/>
    <mergeCell ref="B151:D151"/>
    <mergeCell ref="B153:F153"/>
    <mergeCell ref="C157:C158"/>
    <mergeCell ref="B160:F160"/>
    <mergeCell ref="B164:C164"/>
    <mergeCell ref="B171:C171"/>
    <mergeCell ref="B145:D145"/>
    <mergeCell ref="B146:D146"/>
    <mergeCell ref="B147:D147"/>
    <mergeCell ref="B148:D148"/>
    <mergeCell ref="B149:D149"/>
    <mergeCell ref="B150:D150"/>
    <mergeCell ref="B135:D135"/>
    <mergeCell ref="B136:D136"/>
    <mergeCell ref="B137:D137"/>
    <mergeCell ref="B138:D138"/>
    <mergeCell ref="B142:F142"/>
    <mergeCell ref="B144:D144"/>
    <mergeCell ref="B125:E125"/>
    <mergeCell ref="B127:E127"/>
    <mergeCell ref="B129:E129"/>
    <mergeCell ref="B131:F131"/>
    <mergeCell ref="B133:D133"/>
    <mergeCell ref="B134:D134"/>
    <mergeCell ref="B116:F116"/>
    <mergeCell ref="C117:F117"/>
    <mergeCell ref="B119:F119"/>
    <mergeCell ref="B121:D121"/>
    <mergeCell ref="B122:D122"/>
    <mergeCell ref="B123:D123"/>
    <mergeCell ref="A107:F107"/>
    <mergeCell ref="A108:A109"/>
    <mergeCell ref="B108:C109"/>
    <mergeCell ref="D108:D109"/>
    <mergeCell ref="E108:E109"/>
    <mergeCell ref="F108:F109"/>
    <mergeCell ref="C100:F100"/>
    <mergeCell ref="C101:F101"/>
    <mergeCell ref="B103:E103"/>
    <mergeCell ref="B104:F104"/>
    <mergeCell ref="A105:F105"/>
    <mergeCell ref="A106:F106"/>
    <mergeCell ref="C94:F94"/>
    <mergeCell ref="C95:F95"/>
    <mergeCell ref="C96:F96"/>
    <mergeCell ref="C97:F97"/>
    <mergeCell ref="C98:F98"/>
    <mergeCell ref="C99:F99"/>
    <mergeCell ref="B81:F81"/>
    <mergeCell ref="B82:F82"/>
    <mergeCell ref="B83:F83"/>
    <mergeCell ref="B84:F84"/>
    <mergeCell ref="C91:F91"/>
    <mergeCell ref="C93:F93"/>
    <mergeCell ref="B58:D58"/>
    <mergeCell ref="B60:F60"/>
    <mergeCell ref="B61:F61"/>
    <mergeCell ref="B62:F62"/>
    <mergeCell ref="B63:F63"/>
    <mergeCell ref="B64:F64"/>
    <mergeCell ref="B52:D52"/>
    <mergeCell ref="B53:D53"/>
    <mergeCell ref="B54:D54"/>
    <mergeCell ref="B55:D55"/>
    <mergeCell ref="B56:D56"/>
    <mergeCell ref="B57:D57"/>
    <mergeCell ref="B44:D44"/>
    <mergeCell ref="B46:D46"/>
    <mergeCell ref="B47:D47"/>
    <mergeCell ref="B48:D48"/>
    <mergeCell ref="B49:D49"/>
    <mergeCell ref="B50:D50"/>
    <mergeCell ref="B36:D36"/>
    <mergeCell ref="B37:D37"/>
    <mergeCell ref="B38:F38"/>
    <mergeCell ref="B40:C40"/>
    <mergeCell ref="B41:C41"/>
    <mergeCell ref="B42:C42"/>
    <mergeCell ref="B29:F29"/>
    <mergeCell ref="B30:F30"/>
    <mergeCell ref="B31:F31"/>
    <mergeCell ref="B32:F32"/>
    <mergeCell ref="B33:F33"/>
    <mergeCell ref="B34:F34"/>
    <mergeCell ref="B21:F21"/>
    <mergeCell ref="B22:F22"/>
    <mergeCell ref="B23:F23"/>
    <mergeCell ref="B25:F25"/>
    <mergeCell ref="B27:F27"/>
    <mergeCell ref="B28:F28"/>
    <mergeCell ref="D17:E17"/>
    <mergeCell ref="D18:E18"/>
    <mergeCell ref="B20:F20"/>
    <mergeCell ref="B8:F8"/>
    <mergeCell ref="B9:F9"/>
    <mergeCell ref="B10:F10"/>
    <mergeCell ref="B11:F11"/>
    <mergeCell ref="B12:F12"/>
    <mergeCell ref="B13:F13"/>
    <mergeCell ref="A1:F1"/>
    <mergeCell ref="B3:F3"/>
    <mergeCell ref="B4:F4"/>
    <mergeCell ref="B5:F5"/>
    <mergeCell ref="B6:F6"/>
    <mergeCell ref="B7:F7"/>
    <mergeCell ref="B14:F14"/>
    <mergeCell ref="D15:E15"/>
    <mergeCell ref="D16:E16"/>
  </mergeCells>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uler="0" view="pageLayout" topLeftCell="A22" zoomScaleNormal="100" workbookViewId="0">
      <selection activeCell="B34" sqref="B34:K34"/>
    </sheetView>
  </sheetViews>
  <sheetFormatPr defaultColWidth="0" defaultRowHeight="12.75" customHeight="1" zeroHeight="1"/>
  <cols>
    <col min="1" max="2" width="3.85546875" style="97" customWidth="1"/>
    <col min="3" max="3" width="10.7109375" style="97" customWidth="1"/>
    <col min="4" max="11" width="9" style="97" customWidth="1"/>
    <col min="12" max="12" width="9.140625" style="97" customWidth="1"/>
    <col min="13" max="16384" width="0" style="97" hidden="1"/>
  </cols>
  <sheetData>
    <row r="1" spans="1:17" ht="18">
      <c r="A1" s="561" t="s">
        <v>104</v>
      </c>
      <c r="B1" s="561"/>
      <c r="C1" s="561"/>
      <c r="D1" s="561"/>
      <c r="E1" s="561"/>
      <c r="F1" s="561"/>
      <c r="G1" s="561"/>
      <c r="H1" s="561"/>
      <c r="I1" s="561"/>
      <c r="J1" s="561"/>
      <c r="K1" s="561"/>
    </row>
    <row r="2" spans="1:17"/>
    <row r="3" spans="1:17" ht="42" customHeight="1">
      <c r="A3" s="107" t="s">
        <v>1098</v>
      </c>
      <c r="B3" s="555" t="s">
        <v>1099</v>
      </c>
      <c r="C3" s="504"/>
      <c r="D3" s="504"/>
      <c r="E3" s="504"/>
      <c r="F3" s="504"/>
      <c r="G3" s="504"/>
      <c r="H3" s="504"/>
      <c r="I3" s="504"/>
      <c r="J3" s="504"/>
      <c r="K3" s="504"/>
    </row>
    <row r="4" spans="1:17" ht="66" customHeight="1">
      <c r="B4" s="686" t="s">
        <v>544</v>
      </c>
      <c r="C4" s="686"/>
      <c r="D4" s="686"/>
      <c r="E4" s="686"/>
      <c r="F4" s="686"/>
      <c r="G4" s="686"/>
      <c r="H4" s="686"/>
      <c r="I4" s="686"/>
      <c r="J4" s="686"/>
      <c r="K4" s="686"/>
    </row>
    <row r="5" spans="1:17" s="192" customFormat="1">
      <c r="B5" s="272"/>
      <c r="C5" s="273"/>
      <c r="D5" s="274"/>
      <c r="E5" s="274"/>
      <c r="F5" s="274"/>
      <c r="G5" s="274"/>
      <c r="H5" s="274"/>
      <c r="I5" s="275"/>
      <c r="J5" s="272" t="s">
        <v>579</v>
      </c>
      <c r="K5" s="272" t="s">
        <v>580</v>
      </c>
    </row>
    <row r="6" spans="1:17" s="135" customFormat="1" ht="55.5" customHeight="1">
      <c r="B6" s="276"/>
      <c r="C6" s="686" t="s">
        <v>1100</v>
      </c>
      <c r="D6" s="686"/>
      <c r="E6" s="686"/>
      <c r="F6" s="686"/>
      <c r="G6" s="686"/>
      <c r="H6" s="686"/>
      <c r="I6" s="686"/>
      <c r="J6" s="277" t="s">
        <v>581</v>
      </c>
      <c r="K6" s="277" t="s">
        <v>582</v>
      </c>
    </row>
    <row r="7" spans="1:17" s="135" customFormat="1" ht="46.5" customHeight="1">
      <c r="B7" s="276"/>
      <c r="C7" s="686" t="s">
        <v>1101</v>
      </c>
      <c r="D7" s="686"/>
      <c r="E7" s="686"/>
      <c r="F7" s="686"/>
      <c r="G7" s="686"/>
      <c r="H7" s="686"/>
      <c r="I7" s="686"/>
      <c r="J7" s="277" t="s">
        <v>581</v>
      </c>
      <c r="K7" s="277" t="s">
        <v>328</v>
      </c>
    </row>
    <row r="8" spans="1:17" s="135" customFormat="1" ht="24.75" customHeight="1">
      <c r="B8" s="276"/>
      <c r="C8" s="686" t="s">
        <v>1102</v>
      </c>
      <c r="D8" s="686"/>
      <c r="E8" s="686"/>
      <c r="F8" s="686"/>
      <c r="G8" s="686"/>
      <c r="H8" s="686"/>
      <c r="I8" s="686"/>
      <c r="J8" s="277" t="s">
        <v>581</v>
      </c>
      <c r="K8" s="277" t="s">
        <v>583</v>
      </c>
    </row>
    <row r="9" spans="1:17" s="135" customFormat="1" ht="25.5" customHeight="1">
      <c r="B9" s="276"/>
      <c r="C9" s="686" t="s">
        <v>1103</v>
      </c>
      <c r="D9" s="686"/>
      <c r="E9" s="686"/>
      <c r="F9" s="686"/>
      <c r="G9" s="686"/>
      <c r="H9" s="686"/>
      <c r="I9" s="686"/>
      <c r="J9" s="277" t="s">
        <v>581</v>
      </c>
      <c r="K9" s="277" t="s">
        <v>581</v>
      </c>
    </row>
    <row r="10" spans="1:17" s="135" customFormat="1">
      <c r="B10" s="276"/>
      <c r="C10" s="686" t="s">
        <v>1104</v>
      </c>
      <c r="D10" s="686"/>
      <c r="E10" s="686"/>
      <c r="F10" s="686"/>
      <c r="G10" s="686"/>
      <c r="H10" s="686"/>
      <c r="I10" s="686"/>
      <c r="J10" s="277" t="s">
        <v>583</v>
      </c>
      <c r="K10" s="277" t="s">
        <v>581</v>
      </c>
    </row>
    <row r="11" spans="1:17" s="135" customFormat="1">
      <c r="B11" s="276"/>
      <c r="C11" s="686" t="s">
        <v>1105</v>
      </c>
      <c r="D11" s="686"/>
      <c r="E11" s="686"/>
      <c r="F11" s="686"/>
      <c r="G11" s="686"/>
      <c r="H11" s="686"/>
      <c r="I11" s="686"/>
      <c r="J11" s="277" t="s">
        <v>581</v>
      </c>
      <c r="K11" s="277" t="s">
        <v>581</v>
      </c>
    </row>
    <row r="12" spans="1:17" s="135" customFormat="1">
      <c r="B12" s="276"/>
      <c r="C12" s="686" t="s">
        <v>1106</v>
      </c>
      <c r="D12" s="686"/>
      <c r="E12" s="686"/>
      <c r="F12" s="686"/>
      <c r="G12" s="686"/>
      <c r="H12" s="686"/>
      <c r="I12" s="686"/>
      <c r="J12" s="277" t="s">
        <v>581</v>
      </c>
      <c r="K12" s="277" t="s">
        <v>583</v>
      </c>
    </row>
    <row r="13" spans="1:17" ht="12.75" customHeight="1">
      <c r="B13" s="248"/>
      <c r="C13" s="248"/>
      <c r="D13" s="248"/>
      <c r="E13" s="248"/>
      <c r="F13" s="248"/>
      <c r="G13" s="248"/>
      <c r="H13" s="248"/>
      <c r="I13" s="248"/>
      <c r="J13" s="248"/>
      <c r="K13" s="248"/>
      <c r="Q13" s="278"/>
    </row>
    <row r="14" spans="1:17" ht="25.5" customHeight="1">
      <c r="B14" s="687" t="s">
        <v>1107</v>
      </c>
      <c r="C14" s="688"/>
      <c r="D14" s="688"/>
      <c r="E14" s="688"/>
      <c r="F14" s="688"/>
      <c r="G14" s="688"/>
      <c r="H14" s="688"/>
      <c r="I14" s="688"/>
      <c r="J14" s="688"/>
      <c r="K14" s="688"/>
    </row>
    <row r="15" spans="1:17" ht="49.5" customHeight="1">
      <c r="B15" s="687" t="s">
        <v>1108</v>
      </c>
      <c r="C15" s="688"/>
      <c r="D15" s="688"/>
      <c r="E15" s="688"/>
      <c r="F15" s="688"/>
      <c r="G15" s="688"/>
      <c r="H15" s="688"/>
      <c r="I15" s="688"/>
      <c r="J15" s="688"/>
      <c r="K15" s="688"/>
    </row>
    <row r="16" spans="1:17" ht="25.5" customHeight="1">
      <c r="B16" s="687" t="s">
        <v>1109</v>
      </c>
      <c r="C16" s="687"/>
      <c r="D16" s="687"/>
      <c r="E16" s="687"/>
      <c r="F16" s="687"/>
      <c r="G16" s="687"/>
      <c r="H16" s="687"/>
      <c r="I16" s="687"/>
      <c r="J16" s="687"/>
      <c r="K16" s="687"/>
    </row>
    <row r="17" spans="1:11" ht="64.5" customHeight="1">
      <c r="B17" s="687" t="s">
        <v>1110</v>
      </c>
      <c r="C17" s="688"/>
      <c r="D17" s="688"/>
      <c r="E17" s="688"/>
      <c r="F17" s="688"/>
      <c r="G17" s="688"/>
      <c r="H17" s="688"/>
      <c r="I17" s="688"/>
      <c r="J17" s="688"/>
      <c r="K17" s="688"/>
    </row>
    <row r="18" spans="1:11" ht="12.75" customHeight="1">
      <c r="B18" s="687" t="s">
        <v>1111</v>
      </c>
      <c r="C18" s="688"/>
      <c r="D18" s="688"/>
      <c r="E18" s="688"/>
      <c r="F18" s="688"/>
      <c r="G18" s="688"/>
      <c r="H18" s="688"/>
      <c r="I18" s="688"/>
      <c r="J18" s="688"/>
      <c r="K18" s="688"/>
    </row>
    <row r="19" spans="1:11" ht="12.75" customHeight="1">
      <c r="B19" s="688"/>
      <c r="C19" s="688"/>
      <c r="D19" s="688"/>
      <c r="E19" s="688"/>
      <c r="F19" s="688"/>
      <c r="G19" s="688"/>
      <c r="H19" s="688"/>
      <c r="I19" s="688"/>
      <c r="J19" s="688"/>
      <c r="K19" s="688"/>
    </row>
    <row r="20" spans="1:11">
      <c r="C20" s="183"/>
      <c r="D20" s="183"/>
      <c r="E20" s="183"/>
      <c r="F20" s="183"/>
      <c r="G20" s="183"/>
      <c r="H20" s="183"/>
      <c r="I20" s="183"/>
      <c r="J20" s="183"/>
      <c r="K20" s="183"/>
    </row>
    <row r="21" spans="1:11">
      <c r="A21" s="107" t="s">
        <v>1098</v>
      </c>
      <c r="B21" s="689"/>
      <c r="C21" s="690"/>
      <c r="D21" s="690"/>
      <c r="E21" s="690"/>
      <c r="F21" s="690"/>
      <c r="G21" s="690"/>
      <c r="H21" s="691"/>
      <c r="I21" s="279" t="s">
        <v>105</v>
      </c>
      <c r="J21" s="279" t="s">
        <v>106</v>
      </c>
      <c r="K21" s="279" t="s">
        <v>193</v>
      </c>
    </row>
    <row r="22" spans="1:11">
      <c r="A22" s="107" t="s">
        <v>1098</v>
      </c>
      <c r="B22" s="280" t="s">
        <v>1112</v>
      </c>
      <c r="C22" s="564" t="s">
        <v>107</v>
      </c>
      <c r="D22" s="564"/>
      <c r="E22" s="564"/>
      <c r="F22" s="564"/>
      <c r="G22" s="564"/>
      <c r="H22" s="565"/>
      <c r="I22" s="268">
        <v>1950</v>
      </c>
      <c r="J22" s="268">
        <v>12</v>
      </c>
      <c r="K22" s="268">
        <f>SUM(I22:J22)</f>
        <v>1962</v>
      </c>
    </row>
    <row r="23" spans="1:11">
      <c r="A23" s="107" t="s">
        <v>1098</v>
      </c>
      <c r="B23" s="280" t="s">
        <v>1113</v>
      </c>
      <c r="C23" s="564" t="s">
        <v>108</v>
      </c>
      <c r="D23" s="564"/>
      <c r="E23" s="564"/>
      <c r="F23" s="564"/>
      <c r="G23" s="564"/>
      <c r="H23" s="565"/>
      <c r="I23" s="268">
        <f>4+336+87+131+11+14</f>
        <v>583</v>
      </c>
      <c r="J23" s="268">
        <v>0</v>
      </c>
      <c r="K23" s="268">
        <f t="shared" ref="K23:K31" si="0">SUM(I23:J23)</f>
        <v>583</v>
      </c>
    </row>
    <row r="24" spans="1:11">
      <c r="A24" s="107" t="s">
        <v>1098</v>
      </c>
      <c r="B24" s="280" t="s">
        <v>1114</v>
      </c>
      <c r="C24" s="564" t="s">
        <v>109</v>
      </c>
      <c r="D24" s="564"/>
      <c r="E24" s="564"/>
      <c r="F24" s="564"/>
      <c r="G24" s="564"/>
      <c r="H24" s="565"/>
      <c r="I24" s="268">
        <v>720</v>
      </c>
      <c r="J24" s="268">
        <v>5</v>
      </c>
      <c r="K24" s="268">
        <f t="shared" si="0"/>
        <v>725</v>
      </c>
    </row>
    <row r="25" spans="1:11">
      <c r="A25" s="107" t="s">
        <v>1098</v>
      </c>
      <c r="B25" s="280" t="s">
        <v>1115</v>
      </c>
      <c r="C25" s="564" t="s">
        <v>110</v>
      </c>
      <c r="D25" s="564"/>
      <c r="E25" s="564"/>
      <c r="F25" s="564"/>
      <c r="G25" s="564"/>
      <c r="H25" s="565"/>
      <c r="I25" s="268">
        <v>1230</v>
      </c>
      <c r="J25" s="268">
        <v>7</v>
      </c>
      <c r="K25" s="268">
        <f t="shared" si="0"/>
        <v>1237</v>
      </c>
    </row>
    <row r="26" spans="1:11" ht="14.25" customHeight="1">
      <c r="A26" s="107" t="s">
        <v>1098</v>
      </c>
      <c r="B26" s="280" t="s">
        <v>1116</v>
      </c>
      <c r="C26" s="564" t="s">
        <v>111</v>
      </c>
      <c r="D26" s="564"/>
      <c r="E26" s="564"/>
      <c r="F26" s="564"/>
      <c r="G26" s="564"/>
      <c r="H26" s="565"/>
      <c r="I26" s="268">
        <v>100</v>
      </c>
      <c r="J26" s="268">
        <v>11</v>
      </c>
      <c r="K26" s="268">
        <f t="shared" si="0"/>
        <v>111</v>
      </c>
    </row>
    <row r="27" spans="1:11" ht="25.5" customHeight="1">
      <c r="A27" s="107" t="s">
        <v>1098</v>
      </c>
      <c r="B27" s="281" t="s">
        <v>1117</v>
      </c>
      <c r="C27" s="564" t="s">
        <v>96</v>
      </c>
      <c r="D27" s="564"/>
      <c r="E27" s="564"/>
      <c r="F27" s="564"/>
      <c r="G27" s="564"/>
      <c r="H27" s="565"/>
      <c r="I27" s="268">
        <f>46+43+1753</f>
        <v>1842</v>
      </c>
      <c r="J27" s="268">
        <v>11</v>
      </c>
      <c r="K27" s="268">
        <f>SUM(I27:J27)</f>
        <v>1853</v>
      </c>
    </row>
    <row r="28" spans="1:11" ht="26.25" customHeight="1">
      <c r="A28" s="107" t="s">
        <v>1098</v>
      </c>
      <c r="B28" s="281" t="s">
        <v>1118</v>
      </c>
      <c r="C28" s="564" t="s">
        <v>1119</v>
      </c>
      <c r="D28" s="564"/>
      <c r="E28" s="564"/>
      <c r="F28" s="564"/>
      <c r="G28" s="564"/>
      <c r="H28" s="565"/>
      <c r="I28" s="268">
        <v>89</v>
      </c>
      <c r="J28" s="268">
        <v>0</v>
      </c>
      <c r="K28" s="268">
        <f t="shared" si="0"/>
        <v>89</v>
      </c>
    </row>
    <row r="29" spans="1:11">
      <c r="A29" s="107" t="s">
        <v>1098</v>
      </c>
      <c r="B29" s="280" t="s">
        <v>1120</v>
      </c>
      <c r="C29" s="564" t="s">
        <v>1121</v>
      </c>
      <c r="D29" s="564"/>
      <c r="E29" s="564"/>
      <c r="F29" s="564"/>
      <c r="G29" s="564"/>
      <c r="H29" s="565"/>
      <c r="I29" s="268">
        <v>15</v>
      </c>
      <c r="J29" s="268">
        <v>0</v>
      </c>
      <c r="K29" s="268">
        <f t="shared" si="0"/>
        <v>15</v>
      </c>
    </row>
    <row r="30" spans="1:11" ht="25.5" customHeight="1">
      <c r="A30" s="107" t="s">
        <v>1098</v>
      </c>
      <c r="B30" s="280" t="s">
        <v>1122</v>
      </c>
      <c r="C30" s="564" t="s">
        <v>1123</v>
      </c>
      <c r="D30" s="564"/>
      <c r="E30" s="564"/>
      <c r="F30" s="564"/>
      <c r="G30" s="564"/>
      <c r="H30" s="565"/>
      <c r="I30" s="268">
        <v>4</v>
      </c>
      <c r="J30" s="268">
        <v>1</v>
      </c>
      <c r="K30" s="268">
        <f t="shared" si="0"/>
        <v>5</v>
      </c>
    </row>
    <row r="31" spans="1:11" ht="25.5" customHeight="1">
      <c r="A31" s="107" t="s">
        <v>1098</v>
      </c>
      <c r="B31" s="282" t="s">
        <v>1124</v>
      </c>
      <c r="C31" s="537" t="s">
        <v>1125</v>
      </c>
      <c r="D31" s="537"/>
      <c r="E31" s="537"/>
      <c r="F31" s="537"/>
      <c r="G31" s="537"/>
      <c r="H31" s="537"/>
      <c r="I31" s="268">
        <v>149</v>
      </c>
      <c r="J31" s="268">
        <v>0</v>
      </c>
      <c r="K31" s="268">
        <f t="shared" si="0"/>
        <v>149</v>
      </c>
    </row>
    <row r="32" spans="1:11"/>
    <row r="33" spans="1:11">
      <c r="A33" s="107" t="s">
        <v>1126</v>
      </c>
      <c r="B33" s="546" t="s">
        <v>122</v>
      </c>
      <c r="C33" s="547"/>
      <c r="D33" s="547"/>
      <c r="E33" s="547"/>
      <c r="F33" s="547"/>
      <c r="G33" s="547"/>
      <c r="H33" s="547"/>
      <c r="I33" s="547"/>
      <c r="J33" s="547"/>
      <c r="K33" s="547"/>
    </row>
    <row r="34" spans="1:11" ht="64.5" customHeight="1">
      <c r="B34" s="508" t="s">
        <v>1127</v>
      </c>
      <c r="C34" s="508"/>
      <c r="D34" s="508"/>
      <c r="E34" s="508"/>
      <c r="F34" s="508"/>
      <c r="G34" s="508"/>
      <c r="H34" s="508"/>
      <c r="I34" s="508"/>
      <c r="J34" s="508"/>
      <c r="K34" s="508"/>
    </row>
    <row r="35" spans="1:11">
      <c r="B35" s="108"/>
      <c r="C35" s="108"/>
      <c r="D35" s="108"/>
      <c r="E35" s="108"/>
      <c r="F35" s="108"/>
      <c r="G35" s="108"/>
      <c r="H35" s="108"/>
      <c r="I35" s="108"/>
      <c r="J35" s="108"/>
      <c r="K35" s="108"/>
    </row>
    <row r="36" spans="1:11" s="243" customFormat="1">
      <c r="A36" s="283" t="s">
        <v>1126</v>
      </c>
      <c r="B36" s="685" t="s">
        <v>884</v>
      </c>
      <c r="C36" s="685"/>
      <c r="D36" s="685"/>
      <c r="E36" s="685"/>
      <c r="F36" s="685"/>
      <c r="G36" s="284">
        <v>20</v>
      </c>
      <c r="H36" s="285" t="s">
        <v>135</v>
      </c>
      <c r="I36" s="243" t="s">
        <v>584</v>
      </c>
      <c r="J36" s="286">
        <v>44259</v>
      </c>
      <c r="K36" s="243" t="s">
        <v>585</v>
      </c>
    </row>
    <row r="37" spans="1:11" s="243" customFormat="1">
      <c r="I37" s="237" t="s">
        <v>586</v>
      </c>
      <c r="J37" s="286">
        <v>2269</v>
      </c>
      <c r="K37" s="243" t="s">
        <v>136</v>
      </c>
    </row>
    <row r="38" spans="1:11" ht="16.5" customHeight="1">
      <c r="A38" s="107" t="s">
        <v>1128</v>
      </c>
      <c r="B38" s="546" t="s">
        <v>112</v>
      </c>
      <c r="C38" s="547"/>
      <c r="D38" s="547"/>
      <c r="E38" s="547"/>
      <c r="F38" s="547"/>
      <c r="G38" s="547"/>
      <c r="H38" s="547"/>
      <c r="I38" s="547"/>
      <c r="J38" s="547"/>
      <c r="K38" s="547"/>
    </row>
    <row r="39" spans="1:11" ht="27" customHeight="1">
      <c r="A39" s="107"/>
      <c r="B39" s="508" t="s">
        <v>1129</v>
      </c>
      <c r="C39" s="508"/>
      <c r="D39" s="508"/>
      <c r="E39" s="508"/>
      <c r="F39" s="508"/>
      <c r="G39" s="508"/>
      <c r="H39" s="508"/>
      <c r="I39" s="508"/>
      <c r="J39" s="508"/>
      <c r="K39" s="508"/>
    </row>
    <row r="40" spans="1:11" ht="115.5" customHeight="1">
      <c r="A40" s="107"/>
      <c r="B40" s="683" t="s">
        <v>1130</v>
      </c>
      <c r="C40" s="508"/>
      <c r="D40" s="508"/>
      <c r="E40" s="508"/>
      <c r="F40" s="508"/>
      <c r="G40" s="508"/>
      <c r="H40" s="508"/>
      <c r="I40" s="508"/>
      <c r="J40" s="508"/>
      <c r="K40" s="508"/>
    </row>
    <row r="41" spans="1:11" ht="93" customHeight="1">
      <c r="A41" s="107"/>
      <c r="B41" s="683" t="s">
        <v>1131</v>
      </c>
      <c r="C41" s="508"/>
      <c r="D41" s="508"/>
      <c r="E41" s="508"/>
      <c r="F41" s="508"/>
      <c r="G41" s="508"/>
      <c r="H41" s="508"/>
      <c r="I41" s="508"/>
      <c r="J41" s="508"/>
      <c r="K41" s="508"/>
    </row>
    <row r="42" spans="1:11" ht="68.25" customHeight="1">
      <c r="A42" s="107"/>
      <c r="B42" s="508" t="s">
        <v>1132</v>
      </c>
      <c r="C42" s="508"/>
      <c r="D42" s="508"/>
      <c r="E42" s="508"/>
      <c r="F42" s="508"/>
      <c r="G42" s="508"/>
      <c r="H42" s="508"/>
      <c r="I42" s="508"/>
      <c r="J42" s="508"/>
      <c r="K42" s="508"/>
    </row>
    <row r="43" spans="1:11">
      <c r="A43" s="107"/>
      <c r="B43" s="287"/>
      <c r="C43" s="287"/>
      <c r="D43" s="287"/>
      <c r="E43" s="287"/>
      <c r="F43" s="287"/>
      <c r="G43" s="287"/>
      <c r="H43" s="287"/>
      <c r="I43" s="287"/>
      <c r="J43" s="287"/>
      <c r="K43" s="287"/>
    </row>
    <row r="44" spans="1:11">
      <c r="A44" s="107" t="s">
        <v>1128</v>
      </c>
      <c r="B44" s="684" t="s">
        <v>307</v>
      </c>
      <c r="C44" s="562"/>
      <c r="D44" s="562"/>
      <c r="E44" s="562"/>
      <c r="F44" s="562"/>
      <c r="G44" s="562"/>
      <c r="H44" s="562"/>
      <c r="I44" s="562"/>
      <c r="J44" s="562"/>
      <c r="K44" s="562"/>
    </row>
    <row r="45" spans="1:11"/>
    <row r="46" spans="1:11">
      <c r="A46" s="107" t="s">
        <v>1128</v>
      </c>
      <c r="B46" s="681" t="s">
        <v>308</v>
      </c>
      <c r="C46" s="681"/>
      <c r="D46" s="681"/>
      <c r="E46" s="681"/>
      <c r="F46" s="681"/>
      <c r="G46" s="681"/>
      <c r="H46" s="681"/>
      <c r="I46" s="681"/>
      <c r="J46" s="681"/>
      <c r="K46" s="681"/>
    </row>
    <row r="47" spans="1:11">
      <c r="A47" s="107" t="s">
        <v>1128</v>
      </c>
      <c r="B47" s="682" t="s">
        <v>113</v>
      </c>
      <c r="C47" s="682"/>
      <c r="D47" s="288" t="s">
        <v>114</v>
      </c>
      <c r="E47" s="288" t="s">
        <v>115</v>
      </c>
      <c r="F47" s="288" t="s">
        <v>116</v>
      </c>
      <c r="G47" s="288" t="s">
        <v>117</v>
      </c>
      <c r="H47" s="288" t="s">
        <v>118</v>
      </c>
      <c r="I47" s="288" t="s">
        <v>119</v>
      </c>
      <c r="J47" s="288" t="s">
        <v>120</v>
      </c>
      <c r="K47" s="288" t="s">
        <v>193</v>
      </c>
    </row>
    <row r="48" spans="1:11">
      <c r="A48" s="107" t="s">
        <v>1128</v>
      </c>
      <c r="B48" s="682"/>
      <c r="C48" s="682"/>
      <c r="D48" s="150">
        <v>519</v>
      </c>
      <c r="E48" s="150">
        <v>456</v>
      </c>
      <c r="F48" s="150">
        <v>196</v>
      </c>
      <c r="G48" s="150">
        <v>60</v>
      </c>
      <c r="H48" s="150">
        <v>32</v>
      </c>
      <c r="I48" s="150">
        <v>29</v>
      </c>
      <c r="J48" s="150">
        <v>3</v>
      </c>
      <c r="K48" s="150">
        <f>SUM(D48:J48)</f>
        <v>1295</v>
      </c>
    </row>
    <row r="49" spans="1:11">
      <c r="B49" s="543"/>
      <c r="C49" s="543"/>
    </row>
    <row r="50" spans="1:11">
      <c r="A50" s="107" t="s">
        <v>1128</v>
      </c>
      <c r="B50" s="682" t="s">
        <v>121</v>
      </c>
      <c r="C50" s="682"/>
      <c r="D50" s="288" t="s">
        <v>114</v>
      </c>
      <c r="E50" s="288" t="s">
        <v>115</v>
      </c>
      <c r="F50" s="288" t="s">
        <v>116</v>
      </c>
      <c r="G50" s="288" t="s">
        <v>117</v>
      </c>
      <c r="H50" s="288" t="s">
        <v>118</v>
      </c>
      <c r="I50" s="288" t="s">
        <v>119</v>
      </c>
      <c r="J50" s="288" t="s">
        <v>120</v>
      </c>
      <c r="K50" s="288" t="s">
        <v>193</v>
      </c>
    </row>
    <row r="51" spans="1:11">
      <c r="A51" s="107" t="s">
        <v>1128</v>
      </c>
      <c r="B51" s="682"/>
      <c r="C51" s="682"/>
      <c r="D51" s="150">
        <v>1260</v>
      </c>
      <c r="E51" s="150">
        <v>1388</v>
      </c>
      <c r="F51" s="150">
        <v>1760</v>
      </c>
      <c r="G51" s="150">
        <v>779</v>
      </c>
      <c r="H51" s="150">
        <v>346</v>
      </c>
      <c r="I51" s="150">
        <v>489</v>
      </c>
      <c r="J51" s="150">
        <v>424</v>
      </c>
      <c r="K51" s="150">
        <f>SUM(D51:J51)</f>
        <v>6446</v>
      </c>
    </row>
    <row r="52" spans="1:11"/>
  </sheetData>
  <mergeCells count="40">
    <mergeCell ref="C8:I8"/>
    <mergeCell ref="A1:K1"/>
    <mergeCell ref="B3:K3"/>
    <mergeCell ref="B4:K4"/>
    <mergeCell ref="C6:I6"/>
    <mergeCell ref="C7:I7"/>
    <mergeCell ref="C22:H22"/>
    <mergeCell ref="C9:I9"/>
    <mergeCell ref="C10:I10"/>
    <mergeCell ref="C11:I11"/>
    <mergeCell ref="C12:I12"/>
    <mergeCell ref="B14:K14"/>
    <mergeCell ref="B15:K15"/>
    <mergeCell ref="B16:K16"/>
    <mergeCell ref="B17:K17"/>
    <mergeCell ref="B18:K18"/>
    <mergeCell ref="B19:K19"/>
    <mergeCell ref="B21:H21"/>
    <mergeCell ref="B36:F36"/>
    <mergeCell ref="C23:H23"/>
    <mergeCell ref="C24:H24"/>
    <mergeCell ref="C25:H25"/>
    <mergeCell ref="C26:H26"/>
    <mergeCell ref="C27:H27"/>
    <mergeCell ref="C28:H28"/>
    <mergeCell ref="C29:H29"/>
    <mergeCell ref="C30:H30"/>
    <mergeCell ref="C31:H31"/>
    <mergeCell ref="B33:K33"/>
    <mergeCell ref="B34:K34"/>
    <mergeCell ref="B46:K46"/>
    <mergeCell ref="B47:C48"/>
    <mergeCell ref="B49:C49"/>
    <mergeCell ref="B50:C51"/>
    <mergeCell ref="B38:K38"/>
    <mergeCell ref="B39:K39"/>
    <mergeCell ref="B40:K40"/>
    <mergeCell ref="B41:K41"/>
    <mergeCell ref="B42:K42"/>
    <mergeCell ref="B44:K44"/>
  </mergeCells>
  <pageMargins left="0.75" right="0.75" top="1" bottom="1" header="0.5" footer="0.5"/>
  <pageSetup scale="75" orientation="portrait" r:id="rId1"/>
  <headerFooter alignWithMargins="0">
    <oddHeader>&amp;CCommon Data Set 2020-21</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Stuby, Emily Ann</cp:lastModifiedBy>
  <cp:lastPrinted>2016-01-14T13:17:04Z</cp:lastPrinted>
  <dcterms:created xsi:type="dcterms:W3CDTF">2001-06-11T17:38:48Z</dcterms:created>
  <dcterms:modified xsi:type="dcterms:W3CDTF">2021-10-06T13:04:52Z</dcterms:modified>
</cp:coreProperties>
</file>