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O:\stuenr\misc\"/>
    </mc:Choice>
  </mc:AlternateContent>
  <xr:revisionPtr revIDLastSave="0" documentId="8_{33A29C72-15A0-45D9-9AB5-F5CB3092EC89}" xr6:coauthVersionLast="47" xr6:coauthVersionMax="47" xr10:uidLastSave="{00000000-0000-0000-0000-000000000000}"/>
  <bookViews>
    <workbookView xWindow="-120" yWindow="-120" windowWidth="25440" windowHeight="15390" xr2:uid="{08C2FFAB-BCC8-4F1F-A9D1-E12C9CE68BF3}"/>
  </bookViews>
  <sheets>
    <sheet name="CDS-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s>
  <definedNames>
    <definedName name="_xlnm._FilterDatabase" localSheetId="0" hidden="1">'CDS-A'!$A$1:$L$77</definedName>
    <definedName name="_xlnm._FilterDatabase" localSheetId="1" hidden="1">'CDS-B'!$A$1:$C$432</definedName>
    <definedName name="_xlnm._FilterDatabase" localSheetId="2" hidden="1">'CDS-C'!$A$1:$C$592</definedName>
    <definedName name="_xlnm._FilterDatabase" localSheetId="3" hidden="1">'CDS-D'!$A$1:$C$177</definedName>
    <definedName name="_xlnm._FilterDatabase" localSheetId="4" hidden="1">'CDS-E'!$A$1:$C$59</definedName>
    <definedName name="_xlnm._FilterDatabase" localSheetId="5" hidden="1">'CDS-F'!$A$1:$C$101</definedName>
    <definedName name="_xlnm._FilterDatabase" localSheetId="6" hidden="1">'CDS-G'!$A$1:$C$109</definedName>
    <definedName name="_xlnm._FilterDatabase" localSheetId="7" hidden="1">'CDS-H'!$A$1:$C$397</definedName>
    <definedName name="_xlnm._FilterDatabase" localSheetId="8" hidden="1">'CDS-I'!$A$1:$C$152</definedName>
    <definedName name="_xlnm._FilterDatabase" localSheetId="9" hidden="1">'CDS-J'!$A$1:$L$149</definedName>
    <definedName name="_Hlk22631867" localSheetId="10">'CDS Definitions'!$A$103</definedName>
    <definedName name="Z_C376AAF7_6CF7_A44F_821A_9B8B69155ECB_.wvu.Cols" localSheetId="10" hidden="1">'CDS Definitions'!$C:$F</definedName>
    <definedName name="Z_C376AAF7_6CF7_A44F_821A_9B8B69155ECB_.wvu.FilterData" localSheetId="0" hidden="1">'CDS-A'!$A$1:$L$77</definedName>
    <definedName name="Z_C376AAF7_6CF7_A44F_821A_9B8B69155ECB_.wvu.FilterData" localSheetId="1" hidden="1">'CDS-B'!$A$1:$C$432</definedName>
    <definedName name="Z_C376AAF7_6CF7_A44F_821A_9B8B69155ECB_.wvu.FilterData" localSheetId="2" hidden="1">'CDS-C'!$A$1:$C$592</definedName>
    <definedName name="Z_C376AAF7_6CF7_A44F_821A_9B8B69155ECB_.wvu.FilterData" localSheetId="3" hidden="1">'CDS-D'!$A$1:$C$177</definedName>
    <definedName name="Z_C376AAF7_6CF7_A44F_821A_9B8B69155ECB_.wvu.FilterData" localSheetId="4" hidden="1">'CDS-E'!$A$1:$C$59</definedName>
    <definedName name="Z_C376AAF7_6CF7_A44F_821A_9B8B69155ECB_.wvu.FilterData" localSheetId="5" hidden="1">'CDS-F'!$A$1:$C$101</definedName>
    <definedName name="Z_C376AAF7_6CF7_A44F_821A_9B8B69155ECB_.wvu.FilterData" localSheetId="6" hidden="1">'CDS-G'!$A$1:$C$109</definedName>
    <definedName name="Z_C376AAF7_6CF7_A44F_821A_9B8B69155ECB_.wvu.FilterData" localSheetId="7" hidden="1">'CDS-H'!$A$1:$C$397</definedName>
    <definedName name="Z_C376AAF7_6CF7_A44F_821A_9B8B69155ECB_.wvu.FilterData" localSheetId="8" hidden="1">'CDS-I'!$A$1:$C$152</definedName>
    <definedName name="Z_C376AAF7_6CF7_A44F_821A_9B8B69155ECB_.wvu.FilterData" localSheetId="9" hidden="1">'CDS-J'!$A$1:$L$149</definedName>
  </definedNames>
  <calcPr calcId="191028"/>
  <customWorkbookViews>
    <customWorkbookView name="Rashmi Tenneti - Personal View" guid="{C376AAF7-6CF7-A44F-821A-9B8B69155ECB}" mergeInterval="0" personalView="1" xWindow="-1896" yWindow="-49" windowWidth="1692" windowHeight="995"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4" l="1"/>
  <c r="C31" i="4"/>
  <c r="C149" i="10" l="1"/>
  <c r="C22" i="6" l="1"/>
  <c r="C10" i="6"/>
  <c r="C67" i="3"/>
  <c r="C47" i="3"/>
  <c r="C49" i="3"/>
  <c r="C142" i="9"/>
  <c r="C152" i="9"/>
  <c r="C455" i="3" l="1"/>
  <c r="C51" i="3" l="1"/>
  <c r="C50" i="3"/>
  <c r="C72" i="8" l="1"/>
  <c r="C67" i="8"/>
  <c r="C83" i="8"/>
  <c r="C88" i="8"/>
  <c r="C352" i="2" l="1"/>
  <c r="C350" i="2"/>
  <c r="C351" i="2"/>
  <c r="C103" i="10"/>
  <c r="C56" i="10"/>
  <c r="C23" i="4"/>
  <c r="C443" i="3"/>
  <c r="C431" i="3"/>
  <c r="C393" i="3"/>
  <c r="C384" i="3"/>
  <c r="C375" i="3"/>
  <c r="C366" i="3"/>
  <c r="C357" i="3"/>
  <c r="C348" i="3"/>
  <c r="C339" i="3"/>
  <c r="C330" i="3"/>
  <c r="C321" i="3"/>
  <c r="C347" i="2" l="1"/>
  <c r="C353" i="2" l="1"/>
</calcChain>
</file>

<file path=xl/sharedStrings.xml><?xml version="1.0" encoding="utf-8"?>
<sst xmlns="http://schemas.openxmlformats.org/spreadsheetml/2006/main" count="2673" uniqueCount="1986">
  <si>
    <t>Question Number</t>
  </si>
  <si>
    <t>Question</t>
  </si>
  <si>
    <t>Answer</t>
  </si>
  <si>
    <t>Section</t>
  </si>
  <si>
    <t>Sub-Section</t>
  </si>
  <si>
    <t>Category</t>
  </si>
  <si>
    <t>Student Group</t>
  </si>
  <si>
    <t>Cohort</t>
  </si>
  <si>
    <t>Residency</t>
  </si>
  <si>
    <t>Unit load</t>
  </si>
  <si>
    <t>Gender</t>
  </si>
  <si>
    <t>Value type</t>
  </si>
  <si>
    <t>A01</t>
  </si>
  <si>
    <t>Name:</t>
  </si>
  <si>
    <t>Rashmi Tenneti</t>
  </si>
  <si>
    <t>A02</t>
  </si>
  <si>
    <t>Title:</t>
  </si>
  <si>
    <t>Director of Analytics and Alignment</t>
  </si>
  <si>
    <t>A03</t>
  </si>
  <si>
    <t>Office:</t>
  </si>
  <si>
    <t>Strategic Communications and Marketing</t>
  </si>
  <si>
    <t>A04</t>
  </si>
  <si>
    <t>Mailing Address:</t>
  </si>
  <si>
    <t>507 E Green St</t>
  </si>
  <si>
    <t>A05</t>
  </si>
  <si>
    <t>City/State/Zip/Country:</t>
  </si>
  <si>
    <t>Champaign</t>
  </si>
  <si>
    <t>A06</t>
  </si>
  <si>
    <t>Phone:</t>
  </si>
  <si>
    <t>217-300-4754</t>
  </si>
  <si>
    <t>A07</t>
  </si>
  <si>
    <t>Fax:</t>
  </si>
  <si>
    <t>A08</t>
  </si>
  <si>
    <t>E-mail Address:</t>
  </si>
  <si>
    <t>rtenneti@illinois.edu</t>
  </si>
  <si>
    <t>A09</t>
  </si>
  <si>
    <t>Are your responses to the CDS posted for reference on your institution's Web site?</t>
  </si>
  <si>
    <t>Y</t>
  </si>
  <si>
    <t>A010</t>
  </si>
  <si>
    <t>If yes, please provide the URL of the corresponding Web page:</t>
  </si>
  <si>
    <t>https://dmi.illinois.edu/</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</si>
  <si>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</si>
  <si>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</si>
  <si>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</si>
  <si>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</si>
  <si>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University of Illinois Urbana-Champaign</t>
  </si>
  <si>
    <t>A102</t>
  </si>
  <si>
    <t>601 East John St. Champaign,IL 61820</t>
  </si>
  <si>
    <t>A103</t>
  </si>
  <si>
    <t>Champaign/Illinois/61820/United States</t>
  </si>
  <si>
    <t>A104</t>
  </si>
  <si>
    <t>Street Address (if different):</t>
  </si>
  <si>
    <t>601 E John Street</t>
  </si>
  <si>
    <t>A105</t>
  </si>
  <si>
    <t>Illinois</t>
  </si>
  <si>
    <t>A106</t>
  </si>
  <si>
    <t>Main Phone Number:</t>
  </si>
  <si>
    <t>217-333-1000</t>
  </si>
  <si>
    <t>A107</t>
  </si>
  <si>
    <t>WWW Home Page Address:</t>
  </si>
  <si>
    <t>https://illinois.edu</t>
  </si>
  <si>
    <t>A108</t>
  </si>
  <si>
    <t>Admissions Phone Number:</t>
  </si>
  <si>
    <t>217-333-0302</t>
  </si>
  <si>
    <t>A109</t>
  </si>
  <si>
    <t>Admissions Toll-Free Phone Number:</t>
  </si>
  <si>
    <t>A110</t>
  </si>
  <si>
    <t>Admissions Office Mailing Address:</t>
  </si>
  <si>
    <t>901 West Illinois St.</t>
  </si>
  <si>
    <t>A111</t>
  </si>
  <si>
    <t>Urbana/Illinois/61820/United States</t>
  </si>
  <si>
    <t>A112</t>
  </si>
  <si>
    <t>Admissions E-mail Address:</t>
  </si>
  <si>
    <t xml:space="preserve">admissions@illinois.edu </t>
  </si>
  <si>
    <t>A113</t>
  </si>
  <si>
    <t>If there is a separate URL for your school’s online application, please specify:</t>
  </si>
  <si>
    <t>https://www.admissions.illinois.edu/apply</t>
  </si>
  <si>
    <t>A114</t>
  </si>
  <si>
    <t>If you have a mailing address other than the above to which applications should be sent, please provide:</t>
  </si>
  <si>
    <t>901 West Illinois St.
Urbana
Illinois
61801-3028</t>
  </si>
  <si>
    <t>A201</t>
  </si>
  <si>
    <t>Public</t>
  </si>
  <si>
    <t>x</t>
  </si>
  <si>
    <t>A202</t>
  </si>
  <si>
    <t>Private (nonprofit)</t>
  </si>
  <si>
    <t>A203</t>
  </si>
  <si>
    <t>Proprietary</t>
  </si>
  <si>
    <t>A301</t>
  </si>
  <si>
    <t>Coeducational college</t>
  </si>
  <si>
    <t>A302</t>
  </si>
  <si>
    <t>Men's college</t>
  </si>
  <si>
    <t>A303</t>
  </si>
  <si>
    <t>Women's college</t>
  </si>
  <si>
    <t>A401</t>
  </si>
  <si>
    <t>Semester</t>
  </si>
  <si>
    <t>A402</t>
  </si>
  <si>
    <t>Quarter</t>
  </si>
  <si>
    <t>A403</t>
  </si>
  <si>
    <t>Trimester</t>
  </si>
  <si>
    <t>A404</t>
  </si>
  <si>
    <t>4-1-4</t>
  </si>
  <si>
    <t>A405</t>
  </si>
  <si>
    <t>Continuous</t>
  </si>
  <si>
    <t>A406</t>
  </si>
  <si>
    <t>Differs by program (describe):</t>
  </si>
  <si>
    <t>A407</t>
  </si>
  <si>
    <t>Other (describe)</t>
  </si>
  <si>
    <t>A501</t>
  </si>
  <si>
    <t>Certificate</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</si>
  <si>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</si>
  <si>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</si>
  <si>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</si>
  <si>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</si>
  <si>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</si>
  <si>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</si>
  <si>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</si>
  <si>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</si>
  <si>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</si>
  <si>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</si>
  <si>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</si>
  <si>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</si>
  <si>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</si>
  <si>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</si>
  <si>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</si>
  <si>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</si>
  <si>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</si>
  <si>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</si>
  <si>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</si>
  <si>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</si>
  <si>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</si>
  <si>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</si>
  <si>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</si>
  <si>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</si>
  <si>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https://diversity.illinois.edu/</t>
  </si>
  <si>
    <t>B101</t>
  </si>
  <si>
    <t>Degree-seeking, first-time first-year students: men</t>
  </si>
  <si>
    <t>B102</t>
  </si>
  <si>
    <t>Degree-seeking, first-time first-year students: women</t>
  </si>
  <si>
    <t>B103</t>
  </si>
  <si>
    <t>Degree-seeking, first-time first-year students: another gender</t>
  </si>
  <si>
    <t>B104</t>
  </si>
  <si>
    <t>Degree-seeking, first-time first-year students: unknown</t>
  </si>
  <si>
    <t>B105</t>
  </si>
  <si>
    <t>Other first-year, degree-seeking: men</t>
  </si>
  <si>
    <t>B106</t>
  </si>
  <si>
    <t>Other first-year, degree-seeking: women</t>
  </si>
  <si>
    <t>B107</t>
  </si>
  <si>
    <t>Other first-year, degree-seeking: another gender</t>
  </si>
  <si>
    <t>B108</t>
  </si>
  <si>
    <t>Other first-year, degree-seeking:  unknown</t>
  </si>
  <si>
    <t>B109</t>
  </si>
  <si>
    <t>All other degree-seeking: men</t>
  </si>
  <si>
    <t>B110</t>
  </si>
  <si>
    <t>All other degree-seeking: women</t>
  </si>
  <si>
    <t>B111</t>
  </si>
  <si>
    <t>All other degree-seeking: another gender</t>
  </si>
  <si>
    <t>B112</t>
  </si>
  <si>
    <t>All other degree-seeking: unknown</t>
  </si>
  <si>
    <t>B113</t>
  </si>
  <si>
    <t>Total degree-seeking: men</t>
  </si>
  <si>
    <t>B114</t>
  </si>
  <si>
    <t>Total degree-seeking: women</t>
  </si>
  <si>
    <t>B115</t>
  </si>
  <si>
    <t>Total degree-seeking: another gender</t>
  </si>
  <si>
    <t>B116</t>
  </si>
  <si>
    <t>Total degree-seeking: unknown</t>
  </si>
  <si>
    <t>B117</t>
  </si>
  <si>
    <t>All other undergraduates enrolled in credit courses: men</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</si>
  <si>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</si>
  <si>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</si>
  <si>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</si>
  <si>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</si>
  <si>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</si>
  <si>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</si>
  <si>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</si>
  <si>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</si>
  <si>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</si>
  <si>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</si>
  <si>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</si>
  <si>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</si>
  <si>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</si>
  <si>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</si>
  <si>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B125</t>
  </si>
  <si>
    <t>B126</t>
  </si>
  <si>
    <t>B127</t>
  </si>
  <si>
    <t>B128</t>
  </si>
  <si>
    <t>B129</t>
  </si>
  <si>
    <t>B130</t>
  </si>
  <si>
    <t>B131</t>
  </si>
  <si>
    <t>B132</t>
  </si>
  <si>
    <t>Other first-year, degree-seeking: unknown</t>
  </si>
  <si>
    <t>B133</t>
  </si>
  <si>
    <t>B134</t>
  </si>
  <si>
    <t>B135</t>
  </si>
  <si>
    <t>B136</t>
  </si>
  <si>
    <t>B137</t>
  </si>
  <si>
    <t>B138</t>
  </si>
  <si>
    <t>B139</t>
  </si>
  <si>
    <t>B140</t>
  </si>
  <si>
    <t>B141</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</si>
  <si>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</si>
  <si>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</si>
  <si>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</si>
  <si>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</si>
  <si>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</si>
  <si>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</si>
  <si>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</si>
  <si>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</si>
  <si>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</si>
  <si>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</si>
  <si>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</si>
  <si>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B149</t>
  </si>
  <si>
    <t>Total undergraduate students: men</t>
  </si>
  <si>
    <t>B150</t>
  </si>
  <si>
    <t>Total undergraduate students: women</t>
  </si>
  <si>
    <t>B151</t>
  </si>
  <si>
    <t>Total undergraduate students: another gender</t>
  </si>
  <si>
    <t>B152</t>
  </si>
  <si>
    <t>Total undergraduate students: unknown</t>
  </si>
  <si>
    <t>B153</t>
  </si>
  <si>
    <t>Degree-seeking, first-time: men</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</si>
  <si>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</si>
  <si>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</si>
  <si>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</si>
  <si>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</si>
  <si>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</si>
  <si>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</si>
  <si>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</si>
  <si>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</si>
  <si>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</si>
  <si>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</si>
  <si>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</si>
  <si>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</si>
  <si>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</si>
  <si>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</si>
  <si>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</si>
  <si>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</si>
  <si>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</si>
  <si>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</si>
  <si>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</si>
  <si>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</si>
  <si>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B166</t>
  </si>
  <si>
    <t>Total graduate Full-Time Students: women</t>
  </si>
  <si>
    <t>B167</t>
  </si>
  <si>
    <t>Total graduate Full-Time Students: another gender</t>
  </si>
  <si>
    <t>B168</t>
  </si>
  <si>
    <t>Total graduate Full-Time Students: unknown</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</si>
  <si>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</si>
  <si>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</si>
  <si>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</si>
  <si>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</si>
  <si>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</si>
  <si>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</si>
  <si>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</si>
  <si>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</si>
  <si>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</si>
  <si>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</si>
  <si>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</si>
  <si>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</si>
  <si>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</si>
  <si>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</si>
  <si>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</si>
  <si>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</si>
  <si>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</si>
  <si>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</si>
  <si>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</si>
  <si>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</si>
  <si>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B185</t>
  </si>
  <si>
    <t>Total Graduate Students: men</t>
  </si>
  <si>
    <t>B186</t>
  </si>
  <si>
    <t>Total Graduate Students: women</t>
  </si>
  <si>
    <t>B187</t>
  </si>
  <si>
    <t>Total Graduate Students: another gender</t>
  </si>
  <si>
    <t>B188</t>
  </si>
  <si>
    <t>Total Graduate Students: unknown</t>
  </si>
  <si>
    <t>B189</t>
  </si>
  <si>
    <t>Total All Students: men</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</si>
  <si>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</si>
  <si>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</si>
  <si>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</si>
  <si>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</si>
  <si>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</si>
  <si>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</si>
  <si>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</si>
  <si>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</si>
  <si>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</si>
  <si>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</si>
  <si>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</si>
  <si>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</si>
  <si>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B201</t>
  </si>
  <si>
    <t>Nonresidents</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</si>
  <si>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</si>
  <si>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</si>
  <si>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</si>
  <si>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</si>
  <si>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</si>
  <si>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</si>
  <si>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</si>
  <si>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</si>
  <si>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</si>
  <si>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</si>
  <si>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</si>
  <si>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</si>
  <si>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</si>
  <si>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</si>
  <si>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</si>
  <si>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</si>
  <si>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</si>
  <si>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</si>
  <si>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</si>
  <si>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</si>
  <si>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</si>
  <si>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</si>
  <si>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</si>
  <si>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</si>
  <si>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</si>
  <si>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</si>
  <si>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</si>
  <si>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</si>
  <si>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</si>
  <si>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</si>
  <si>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</si>
  <si>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</si>
  <si>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</si>
  <si>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</si>
  <si>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</si>
  <si>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</si>
  <si>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</si>
  <si>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</si>
  <si>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</si>
  <si>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</si>
  <si>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</si>
  <si>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</si>
  <si>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</si>
  <si>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</si>
  <si>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</si>
  <si>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</si>
  <si>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</si>
  <si>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</si>
  <si>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</si>
  <si>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</si>
  <si>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</si>
  <si>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</si>
  <si>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</si>
  <si>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</si>
  <si>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</si>
  <si>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</si>
  <si>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</si>
  <si>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</si>
  <si>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B402</t>
  </si>
  <si>
    <t>Recipients of a Subsidized Stafford Loan who did not receive a Pell Grant</t>
  </si>
  <si>
    <t>B403</t>
  </si>
  <si>
    <t>Students who did not receive either a Pell Grant or a subsidized Stafford Loan</t>
  </si>
  <si>
    <t>B404</t>
  </si>
  <si>
    <t xml:space="preserve">Total </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</si>
  <si>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</si>
  <si>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</si>
  <si>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</si>
  <si>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</si>
  <si>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</si>
  <si>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</si>
  <si>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</si>
  <si>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</si>
  <si>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</si>
  <si>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</si>
  <si>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</si>
  <si>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</si>
  <si>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</si>
  <si>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</si>
  <si>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</si>
  <si>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</si>
  <si>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</si>
  <si>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</si>
  <si>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</si>
  <si>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</si>
  <si>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</si>
  <si>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</si>
  <si>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</si>
  <si>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</si>
  <si>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</si>
  <si>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</si>
  <si>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</si>
  <si>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</si>
  <si>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</si>
  <si>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</si>
  <si>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</si>
  <si>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</si>
  <si>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</si>
  <si>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</si>
  <si>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</si>
  <si>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</si>
  <si>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</si>
  <si>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</si>
  <si>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</si>
  <si>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</si>
  <si>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</si>
  <si>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</si>
  <si>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</si>
  <si>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</si>
  <si>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</si>
  <si>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</si>
  <si>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</si>
  <si>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</si>
  <si>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</si>
  <si>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</si>
  <si>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</si>
  <si>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</si>
  <si>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</si>
  <si>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</si>
  <si>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</si>
  <si>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</si>
  <si>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</si>
  <si>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</si>
  <si>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</si>
  <si>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</si>
  <si>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</si>
  <si>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2021 Cohort</t>
  </si>
  <si>
    <t>N/A</t>
  </si>
  <si>
    <t>B1202</t>
  </si>
  <si>
    <t>2020 Cohort</t>
  </si>
  <si>
    <t>B1301</t>
  </si>
  <si>
    <t>B1302</t>
  </si>
  <si>
    <t>B1401</t>
  </si>
  <si>
    <t>B1402</t>
  </si>
  <si>
    <t>B1501</t>
  </si>
  <si>
    <t>B1502</t>
  </si>
  <si>
    <t>B1601</t>
  </si>
  <si>
    <t>B1602</t>
  </si>
  <si>
    <t>B1701</t>
  </si>
  <si>
    <t>B1702</t>
  </si>
  <si>
    <t>B1801</t>
  </si>
  <si>
    <t>B1802</t>
  </si>
  <si>
    <t>B1901</t>
  </si>
  <si>
    <t>B1902</t>
  </si>
  <si>
    <t>B2001</t>
  </si>
  <si>
    <t>B2002</t>
  </si>
  <si>
    <t>B2101</t>
  </si>
  <si>
    <t>B2102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</si>
  <si>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</si>
  <si>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</si>
  <si>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C101</t>
  </si>
  <si>
    <t>Total first-time, first-year men who 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</si>
  <si>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</si>
  <si>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</si>
  <si>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</si>
  <si>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</si>
  <si>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</si>
  <si>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</si>
  <si>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</si>
  <si>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</si>
  <si>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</si>
  <si>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</si>
  <si>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</si>
  <si>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</si>
  <si>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</si>
  <si>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</si>
  <si>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</si>
  <si>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</si>
  <si>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</si>
  <si>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</si>
  <si>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</si>
  <si>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</si>
  <si>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</si>
  <si>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</si>
  <si>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</si>
  <si>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</si>
  <si>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</si>
  <si>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</si>
  <si>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</si>
  <si>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</si>
  <si>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</si>
  <si>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</si>
  <si>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</si>
  <si>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</si>
  <si>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</si>
  <si>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</si>
  <si>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</si>
  <si>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</si>
  <si>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</si>
  <si>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</si>
  <si>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C121</t>
  </si>
  <si>
    <t>Total first-time, first-year who were admitted</t>
  </si>
  <si>
    <t>C122</t>
  </si>
  <si>
    <t>Total first-time, first-year who enrolled</t>
  </si>
  <si>
    <t>C123</t>
  </si>
  <si>
    <t>C124</t>
  </si>
  <si>
    <t>C125</t>
  </si>
  <si>
    <t>C126</t>
  </si>
  <si>
    <t>C127</t>
  </si>
  <si>
    <t>C128</t>
  </si>
  <si>
    <t>C129</t>
  </si>
  <si>
    <t>C130</t>
  </si>
  <si>
    <t>C131</t>
  </si>
  <si>
    <t>C201</t>
  </si>
  <si>
    <t>Do you have a policy of placing students on a waiting list?</t>
  </si>
  <si>
    <t>C202</t>
  </si>
  <si>
    <t>Number of qualified applicants offered a place on waiting list:</t>
  </si>
  <si>
    <t>C203</t>
  </si>
  <si>
    <t>Number accepting a place on the waiting list:</t>
  </si>
  <si>
    <t>C204</t>
  </si>
  <si>
    <t>Number of wait-listed students admitted:</t>
  </si>
  <si>
    <t>C205</t>
  </si>
  <si>
    <t>Is your waiting list ranked?</t>
  </si>
  <si>
    <t>N</t>
  </si>
  <si>
    <t>C206</t>
  </si>
  <si>
    <t>If yes, do you release that information to students?</t>
  </si>
  <si>
    <t>C207</t>
  </si>
  <si>
    <t>Do you release that information to school counselors?</t>
  </si>
  <si>
    <t>C301</t>
  </si>
  <si>
    <t>High school diploma is required and GED is accepted</t>
  </si>
  <si>
    <t>X</t>
  </si>
  <si>
    <t>C302</t>
  </si>
  <si>
    <t>High school diploma is required and GED is not accepted</t>
  </si>
  <si>
    <t>C303</t>
  </si>
  <si>
    <t>High school diploma or equivalent is not required</t>
  </si>
  <si>
    <t>C401</t>
  </si>
  <si>
    <t>Require</t>
  </si>
  <si>
    <t>C402</t>
  </si>
  <si>
    <t>Recommend</t>
  </si>
  <si>
    <t>C403</t>
  </si>
  <si>
    <t>Neither require nor recommend</t>
  </si>
  <si>
    <t>C501</t>
  </si>
  <si>
    <t>Total academic units</t>
  </si>
  <si>
    <t>C502</t>
  </si>
  <si>
    <t>English</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</si>
  <si>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</si>
  <si>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</si>
  <si>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</si>
  <si>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</si>
  <si>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</si>
  <si>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</si>
  <si>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</si>
  <si>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</si>
  <si>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</si>
  <si>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</si>
  <si>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</si>
  <si>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</si>
  <si>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</si>
  <si>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</si>
  <si>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</si>
  <si>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</si>
  <si>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</si>
  <si>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</si>
  <si>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</si>
  <si>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</si>
  <si>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</si>
  <si>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</si>
  <si>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</si>
  <si>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</si>
  <si>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</si>
  <si>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</si>
  <si>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</si>
  <si>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</si>
  <si>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</si>
  <si>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</si>
  <si>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</si>
  <si>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</si>
  <si>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</si>
  <si>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</si>
  <si>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C602</t>
  </si>
  <si>
    <t>selective admission for out-of-state students</t>
  </si>
  <si>
    <t>C603</t>
  </si>
  <si>
    <t>selective admission to some programs</t>
  </si>
  <si>
    <t>C604</t>
  </si>
  <si>
    <t>other (explain):</t>
  </si>
  <si>
    <t>x - Selective Admission for all students</t>
  </si>
  <si>
    <t>Very Important</t>
  </si>
  <si>
    <t>Important</t>
  </si>
  <si>
    <t>Considered</t>
  </si>
  <si>
    <t>Not Considered</t>
  </si>
  <si>
    <t>C701</t>
  </si>
  <si>
    <t>Rigor of secondary school record</t>
  </si>
  <si>
    <t>C702</t>
  </si>
  <si>
    <t>Class rank</t>
  </si>
  <si>
    <t>C703</t>
  </si>
  <si>
    <t>Academic GPA</t>
  </si>
  <si>
    <t>C704</t>
  </si>
  <si>
    <t>Standardized test scores</t>
  </si>
  <si>
    <t>C705</t>
  </si>
  <si>
    <t>Application Essay</t>
  </si>
  <si>
    <t>C706</t>
  </si>
  <si>
    <t>Recommendation(s)</t>
  </si>
  <si>
    <t>C707</t>
  </si>
  <si>
    <t>Interview</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</si>
  <si>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</si>
  <si>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</si>
  <si>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</si>
  <si>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</si>
  <si>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</si>
  <si>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</si>
  <si>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</si>
  <si>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</si>
  <si>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</si>
  <si>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</si>
  <si>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</si>
  <si>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</si>
  <si>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</si>
  <si>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</si>
  <si>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</si>
  <si>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</si>
  <si>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</si>
  <si>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</si>
  <si>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</si>
  <si>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</si>
  <si>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</si>
  <si>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</si>
  <si>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Additional Information</t>
  </si>
  <si>
    <t>We admit by major. Fit to major and competitiveness of the applicant pool are factors. There are varied levels of importance placed on some of the above factors based on major.</t>
  </si>
  <si>
    <t>C801</t>
  </si>
  <si>
    <t xml:space="preserve">Does your institution make use of SAT or ACT scores in admission decisions for first-time, first-year, degree-seeking applicants?   </t>
  </si>
  <si>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</si>
  <si>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</si>
  <si>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</si>
  <si>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</si>
  <si>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</si>
  <si>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</si>
  <si>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</si>
  <si>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</si>
  <si>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</si>
  <si>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</si>
  <si>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</si>
  <si>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</si>
  <si>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</si>
  <si>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</si>
  <si>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</si>
  <si>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</si>
  <si>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</si>
  <si>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test optional</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</si>
  <si>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</si>
  <si>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</si>
  <si>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</si>
  <si>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</si>
  <si>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</si>
  <si>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</si>
  <si>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</si>
  <si>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</si>
  <si>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</si>
  <si>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</si>
  <si>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</si>
  <si>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</si>
  <si>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</si>
  <si>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</si>
  <si>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</si>
  <si>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</si>
  <si>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</si>
  <si>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</si>
  <si>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</si>
  <si>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</si>
  <si>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</si>
  <si>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</si>
  <si>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</si>
  <si>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</si>
  <si>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</si>
  <si>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</si>
  <si>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</si>
  <si>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</si>
  <si>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</si>
  <si>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</si>
  <si>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</si>
  <si>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</si>
  <si>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</si>
  <si>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</si>
  <si>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</si>
  <si>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</si>
  <si>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</si>
  <si>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</si>
  <si>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</si>
  <si>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</si>
  <si>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</si>
  <si>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</si>
  <si>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</si>
  <si>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</si>
  <si>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</si>
  <si>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</si>
  <si>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</si>
  <si>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</si>
  <si>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</si>
  <si>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</si>
  <si>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</si>
  <si>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</si>
  <si>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</si>
  <si>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</si>
  <si>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</si>
  <si>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</si>
  <si>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</si>
  <si>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</si>
  <si>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</si>
  <si>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</si>
  <si>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</si>
  <si>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</si>
  <si>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</si>
  <si>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</si>
  <si>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</si>
  <si>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</si>
  <si>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</si>
  <si>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</si>
  <si>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</si>
  <si>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</si>
  <si>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</si>
  <si>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</si>
  <si>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</si>
  <si>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</si>
  <si>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C932</t>
  </si>
  <si>
    <t>SAT Evidence-Based Reading and Writing: 700-800</t>
  </si>
  <si>
    <t>C933</t>
  </si>
  <si>
    <t>SAT Evidence-Based Reading and Writing: 600-699</t>
  </si>
  <si>
    <t>C934</t>
  </si>
  <si>
    <t>SAT Evidence-Based Reading and Writing: 500-599</t>
  </si>
  <si>
    <t>C935</t>
  </si>
  <si>
    <t>SAT Evidence-Based Reading and Writing: 400-499</t>
  </si>
  <si>
    <t>C936</t>
  </si>
  <si>
    <t>SAT Evidence-Based Reading and Writing: 300-399</t>
  </si>
  <si>
    <t>C937</t>
  </si>
  <si>
    <t>SAT Evidence-Based Reading and Writing: 200-299</t>
  </si>
  <si>
    <t>C938</t>
  </si>
  <si>
    <t>SAT Evidence-Based Reading and Writing: Total</t>
  </si>
  <si>
    <t>C939</t>
  </si>
  <si>
    <t>SAT Math: 700-800</t>
  </si>
  <si>
    <t>C940</t>
  </si>
  <si>
    <t>SAT Math: 600-699</t>
  </si>
  <si>
    <t>C941</t>
  </si>
  <si>
    <t>SAT Math: 500-599</t>
  </si>
  <si>
    <t>C942</t>
  </si>
  <si>
    <t>SAT Math: 400-499</t>
  </si>
  <si>
    <t>C943</t>
  </si>
  <si>
    <t>SAT Math: 300-399</t>
  </si>
  <si>
    <t>C944</t>
  </si>
  <si>
    <t>SAT Math: 200-299</t>
  </si>
  <si>
    <t>C945</t>
  </si>
  <si>
    <t>SAT Math: Total</t>
  </si>
  <si>
    <t>C946</t>
  </si>
  <si>
    <t>SAT Composite: 1400-1600</t>
  </si>
  <si>
    <t>C947</t>
  </si>
  <si>
    <t>SAT Composite: 1200-1399</t>
  </si>
  <si>
    <t>C948</t>
  </si>
  <si>
    <t>SAT Composite: 1000-1199</t>
  </si>
  <si>
    <t>C949</t>
  </si>
  <si>
    <t>SAT Composite: 800-999</t>
  </si>
  <si>
    <t>C950</t>
  </si>
  <si>
    <t>SAT Composite: 600-799</t>
  </si>
  <si>
    <t>C951</t>
  </si>
  <si>
    <t>SAT Composite: 400-599</t>
  </si>
  <si>
    <t>C952</t>
  </si>
  <si>
    <t>SAT Composite: Total</t>
  </si>
  <si>
    <t>C953</t>
  </si>
  <si>
    <t>ACT Composite: 30-36</t>
  </si>
  <si>
    <t>C954</t>
  </si>
  <si>
    <t>ACT Composite: 24-29</t>
  </si>
  <si>
    <t>C955</t>
  </si>
  <si>
    <t>ACT Composite: 18-23</t>
  </si>
  <si>
    <t>C956</t>
  </si>
  <si>
    <t>ACT Composite: 12-17</t>
  </si>
  <si>
    <t>C957</t>
  </si>
  <si>
    <t>ACT Composite: 6-11</t>
  </si>
  <si>
    <t>C958</t>
  </si>
  <si>
    <t>ACT Composite: Below 6</t>
  </si>
  <si>
    <t>C959</t>
  </si>
  <si>
    <t>ACT Composite: Total</t>
  </si>
  <si>
    <t>C960</t>
  </si>
  <si>
    <t>ACT Math: 30-36</t>
  </si>
  <si>
    <t>C961</t>
  </si>
  <si>
    <t>ACT Math: 24-29</t>
  </si>
  <si>
    <t>C962</t>
  </si>
  <si>
    <t>ACT Math: 18-23</t>
  </si>
  <si>
    <t>C963</t>
  </si>
  <si>
    <t>ACT Math: 12-17</t>
  </si>
  <si>
    <t>C964</t>
  </si>
  <si>
    <t>ACT Math: 6-11</t>
  </si>
  <si>
    <t>C965</t>
  </si>
  <si>
    <t>ACT Math: Below 6</t>
  </si>
  <si>
    <t>C966</t>
  </si>
  <si>
    <t>ACT Math: Total</t>
  </si>
  <si>
    <t>C967</t>
  </si>
  <si>
    <t>ACT English: 30-36</t>
  </si>
  <si>
    <t>C968</t>
  </si>
  <si>
    <t>ACT English: 24-29</t>
  </si>
  <si>
    <t>C969</t>
  </si>
  <si>
    <t>ACT English: 18-23</t>
  </si>
  <si>
    <t>C970</t>
  </si>
  <si>
    <t>ACT English: 12-17</t>
  </si>
  <si>
    <t>C971</t>
  </si>
  <si>
    <t>ACT English: 6-11</t>
  </si>
  <si>
    <t>C972</t>
  </si>
  <si>
    <t>ACT English: Below 6</t>
  </si>
  <si>
    <t>C973</t>
  </si>
  <si>
    <t>ACT English: Total</t>
  </si>
  <si>
    <t>C974</t>
  </si>
  <si>
    <t>ACT Writing: 30-36</t>
  </si>
  <si>
    <t>C975</t>
  </si>
  <si>
    <t>ACT Writing: 24-29</t>
  </si>
  <si>
    <t>C976</t>
  </si>
  <si>
    <t>ACT Writing: 18-23</t>
  </si>
  <si>
    <t>C977</t>
  </si>
  <si>
    <t>ACT Writing: 12-17</t>
  </si>
  <si>
    <t>C978</t>
  </si>
  <si>
    <t>ACT Writing: 6-11</t>
  </si>
  <si>
    <t>C979</t>
  </si>
  <si>
    <t>ACT Writing: Below 6</t>
  </si>
  <si>
    <t>C980</t>
  </si>
  <si>
    <t>ACT Writing: Total</t>
  </si>
  <si>
    <t>C981</t>
  </si>
  <si>
    <t>ACT Science: 30-36</t>
  </si>
  <si>
    <t>C982</t>
  </si>
  <si>
    <t>ACT Science: 24-29</t>
  </si>
  <si>
    <t>C983</t>
  </si>
  <si>
    <t>ACT Science: 18-23</t>
  </si>
  <si>
    <t>C984</t>
  </si>
  <si>
    <t>ACT Science: 12-17</t>
  </si>
  <si>
    <t>C985</t>
  </si>
  <si>
    <t>ACT Science: 6-11</t>
  </si>
  <si>
    <t>C986</t>
  </si>
  <si>
    <t>ACT Science: Below 6</t>
  </si>
  <si>
    <t>C987</t>
  </si>
  <si>
    <t>ACT Science: Total</t>
  </si>
  <si>
    <t>C988</t>
  </si>
  <si>
    <t>ACT Reading: 30-36</t>
  </si>
  <si>
    <t>C989</t>
  </si>
  <si>
    <t>ACT Reading: 24-29</t>
  </si>
  <si>
    <t>C990</t>
  </si>
  <si>
    <t>ACT Reading: 18-23</t>
  </si>
  <si>
    <t>C991</t>
  </si>
  <si>
    <t>ACT Reading: 12-17</t>
  </si>
  <si>
    <t>C992</t>
  </si>
  <si>
    <t>ACT Reading: 6-11</t>
  </si>
  <si>
    <t>C993</t>
  </si>
  <si>
    <t>ACT Reading: Below 6</t>
  </si>
  <si>
    <t>C994</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</si>
  <si>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</si>
  <si>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</si>
  <si>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</si>
  <si>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</si>
  <si>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</si>
  <si>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</si>
  <si>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</si>
  <si>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</si>
  <si>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</si>
  <si>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</si>
  <si>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</si>
  <si>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</si>
  <si>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</si>
  <si>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</si>
  <si>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</si>
  <si>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</si>
  <si>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</si>
  <si>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</si>
  <si>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</si>
  <si>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</si>
  <si>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</si>
  <si>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</si>
  <si>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</si>
  <si>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</si>
  <si>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</si>
  <si>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</si>
  <si>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</si>
  <si>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</si>
  <si>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</si>
  <si>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</si>
  <si>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</si>
  <si>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</si>
  <si>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Total</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</si>
  <si>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</si>
  <si>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</si>
  <si>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</si>
  <si>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</si>
  <si>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</si>
  <si>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</si>
  <si>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</si>
  <si>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</si>
  <si>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</si>
  <si>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</si>
  <si>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</si>
  <si>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</si>
  <si>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</si>
  <si>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</si>
  <si>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</si>
  <si>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</si>
  <si>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</si>
  <si>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</si>
  <si>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</si>
  <si>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</si>
  <si>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</si>
  <si>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</si>
  <si>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</si>
  <si>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</si>
  <si>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</si>
  <si>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</si>
  <si>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C1302</t>
  </si>
  <si>
    <t>Amount of application fee:</t>
  </si>
  <si>
    <t xml:space="preserve">$50/$75 </t>
  </si>
  <si>
    <t>C1303</t>
  </si>
  <si>
    <t>Can it be waived for applicants with financial need?</t>
  </si>
  <si>
    <t>C1304</t>
  </si>
  <si>
    <t>Same fee</t>
  </si>
  <si>
    <t>C1305</t>
  </si>
  <si>
    <t>Free</t>
  </si>
  <si>
    <t>C1306</t>
  </si>
  <si>
    <t>Reduced</t>
  </si>
  <si>
    <t>C1307</t>
  </si>
  <si>
    <t>Can on-line application fee be waived for applicants with financial need?</t>
  </si>
  <si>
    <t>C1401</t>
  </si>
  <si>
    <t>Does your institution have an application closing date?</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</si>
  <si>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</si>
  <si>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</si>
  <si>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</si>
  <si>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</si>
  <si>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</si>
  <si>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</si>
  <si>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</si>
  <si>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</si>
  <si>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</si>
  <si>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</si>
  <si>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</si>
  <si>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</si>
  <si>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</si>
  <si>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</si>
  <si>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2/28 (no rolling)</t>
  </si>
  <si>
    <t>C1605</t>
  </si>
  <si>
    <t xml:space="preserve">Yes, other:  </t>
  </si>
  <si>
    <t>C1606</t>
  </si>
  <si>
    <t>Other Date</t>
  </si>
  <si>
    <t>Must reply by:</t>
  </si>
  <si>
    <t>C1701</t>
  </si>
  <si>
    <t>C1702</t>
  </si>
  <si>
    <t>No set Date</t>
  </si>
  <si>
    <t>C1703</t>
  </si>
  <si>
    <t>Must reply by May 1st or within____weeks if notified after</t>
  </si>
  <si>
    <t xml:space="preserve">x </t>
  </si>
  <si>
    <t>C1704</t>
  </si>
  <si>
    <t>Other</t>
  </si>
  <si>
    <t>C1705</t>
  </si>
  <si>
    <t>C1706</t>
  </si>
  <si>
    <t xml:space="preserve">Deadline for housing deposit (MMDD): </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</si>
  <si>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</si>
  <si>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</si>
  <si>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</si>
  <si>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</si>
  <si>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</si>
  <si>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</si>
  <si>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</si>
  <si>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</si>
  <si>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</si>
  <si>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</si>
  <si>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</si>
  <si>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</si>
  <si>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1 year or 2 years for U.S. Military</t>
  </si>
  <si>
    <t>C1901</t>
  </si>
  <si>
    <t>Does your institution allow high school students to enroll as full-time, first-time, first-year students one year or more before high school graduation?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</si>
  <si>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</si>
  <si>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</si>
  <si>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</si>
  <si>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</si>
  <si>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</si>
  <si>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</si>
  <si>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</si>
  <si>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</si>
  <si>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</si>
  <si>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</si>
  <si>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</si>
  <si>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</si>
  <si>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C2107</t>
  </si>
  <si>
    <t>Number of applicants admitted under early decision plan</t>
  </si>
  <si>
    <t>C2108</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</si>
  <si>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</si>
  <si>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</si>
  <si>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</si>
  <si>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</si>
  <si>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</si>
  <si>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</si>
  <si>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</si>
  <si>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</si>
  <si>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</si>
  <si>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</si>
  <si>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</si>
  <si>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Yes</t>
  </si>
  <si>
    <t>D102</t>
  </si>
  <si>
    <t>If yes, may transfer students earn advanced standing credit by transferring credits earned from course work completed at other colleges/universities?</t>
  </si>
  <si>
    <t>D201</t>
  </si>
  <si>
    <t>Men</t>
  </si>
  <si>
    <t>D202</t>
  </si>
  <si>
    <t>Women</t>
  </si>
  <si>
    <t>D203</t>
  </si>
  <si>
    <t>Another Gender</t>
  </si>
  <si>
    <t>D204</t>
  </si>
  <si>
    <t>Unknown</t>
  </si>
  <si>
    <t>D205</t>
  </si>
  <si>
    <t>D206</t>
  </si>
  <si>
    <t>D207</t>
  </si>
  <si>
    <t>D208</t>
  </si>
  <si>
    <t>D209</t>
  </si>
  <si>
    <t>D210</t>
  </si>
  <si>
    <t>D211</t>
  </si>
  <si>
    <t>D212</t>
  </si>
  <si>
    <t>D213</t>
  </si>
  <si>
    <t>D214</t>
  </si>
  <si>
    <t>D215</t>
  </si>
  <si>
    <t>D301</t>
  </si>
  <si>
    <t>Fall</t>
  </si>
  <si>
    <t>D302</t>
  </si>
  <si>
    <t>Winter</t>
  </si>
  <si>
    <t>D303</t>
  </si>
  <si>
    <t>Spring</t>
  </si>
  <si>
    <t>D304</t>
  </si>
  <si>
    <t>Summer</t>
  </si>
  <si>
    <t>D401</t>
  </si>
  <si>
    <t>Must a transfer applicant have a minimum number of credits completed or else must apply as an entering first-year student?</t>
  </si>
  <si>
    <t>D402</t>
  </si>
  <si>
    <t>Number</t>
  </si>
  <si>
    <t>D403</t>
  </si>
  <si>
    <t>Unit Type</t>
  </si>
  <si>
    <t>Required of All</t>
  </si>
  <si>
    <t>Recommended of All</t>
  </si>
  <si>
    <t>Recommended of Some</t>
  </si>
  <si>
    <t>Required of Some</t>
  </si>
  <si>
    <t>Not Required</t>
  </si>
  <si>
    <t>D501</t>
  </si>
  <si>
    <t>High school transcript</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</si>
  <si>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</si>
  <si>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</si>
  <si>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</si>
  <si>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</si>
  <si>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</si>
  <si>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</si>
  <si>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</si>
  <si>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</si>
  <si>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</si>
  <si>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</si>
  <si>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</si>
  <si>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</si>
  <si>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</si>
  <si>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</si>
  <si>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Requirements vary by program</t>
  </si>
  <si>
    <t>D901</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</si>
  <si>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</si>
  <si>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</si>
  <si>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</si>
  <si>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</si>
  <si>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</si>
  <si>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</si>
  <si>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</si>
  <si>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</si>
  <si>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</si>
  <si>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</si>
  <si>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</si>
  <si>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</si>
  <si>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</si>
  <si>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</si>
  <si>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</si>
  <si>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</si>
  <si>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</si>
  <si>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</si>
  <si>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</si>
  <si>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</si>
  <si>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</si>
  <si>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</si>
  <si>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</si>
  <si>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</si>
  <si>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</si>
  <si>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D-</t>
  </si>
  <si>
    <t>D1301</t>
  </si>
  <si>
    <t>D1302</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</si>
  <si>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</si>
  <si>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</si>
  <si>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</si>
  <si>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</si>
  <si>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</si>
  <si>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</si>
  <si>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</si>
  <si>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</si>
  <si>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D1801</t>
  </si>
  <si>
    <t>American Council on Education (ACE)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</si>
  <si>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</si>
  <si>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</si>
  <si>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</si>
  <si>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</si>
  <si>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</si>
  <si>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</si>
  <si>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</si>
  <si>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</si>
  <si>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</si>
  <si>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</si>
  <si>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</si>
  <si>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</si>
  <si>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https://www.admissions.illinois.edu/policies</t>
  </si>
  <si>
    <t>D2202</t>
  </si>
  <si>
    <t>Describe other military/veteran transfer credit policies unique to your institution:</t>
  </si>
  <si>
    <t>E101</t>
  </si>
  <si>
    <t>Accelerated program</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</si>
  <si>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</si>
  <si>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</si>
  <si>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</si>
  <si>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</si>
  <si>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</si>
  <si>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</si>
  <si>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</si>
  <si>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</si>
  <si>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</si>
  <si>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</si>
  <si>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</si>
  <si>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</si>
  <si>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</si>
  <si>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</si>
  <si>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</si>
  <si>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</si>
  <si>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</si>
  <si>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</si>
  <si>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</si>
  <si>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</si>
  <si>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</si>
  <si>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</si>
  <si>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</si>
  <si>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</si>
  <si>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</si>
  <si>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</si>
  <si>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</si>
  <si>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</si>
  <si>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</si>
  <si>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</si>
  <si>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</si>
  <si>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</si>
  <si>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</si>
  <si>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</si>
  <si>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</si>
  <si>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</si>
  <si>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</si>
  <si>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</si>
  <si>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</si>
  <si>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</si>
  <si>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</si>
  <si>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</si>
  <si>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</si>
  <si>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</si>
  <si>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</si>
  <si>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</si>
  <si>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</si>
  <si>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</si>
  <si>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</si>
  <si>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</si>
  <si>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</si>
  <si>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</si>
  <si>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</si>
  <si>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</si>
  <si>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</si>
  <si>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</si>
  <si>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</si>
  <si>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</si>
  <si>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</si>
  <si>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</si>
  <si>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</si>
  <si>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</si>
  <si>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</si>
  <si>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</si>
  <si>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</si>
  <si>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</si>
  <si>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</si>
  <si>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</si>
  <si>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</si>
  <si>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</si>
  <si>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</si>
  <si>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</si>
  <si>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</si>
  <si>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</si>
  <si>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F108</t>
  </si>
  <si>
    <t>Average age of all students (full- and part-time)</t>
  </si>
  <si>
    <t>F109</t>
  </si>
  <si>
    <t>F110</t>
  </si>
  <si>
    <t>F111</t>
  </si>
  <si>
    <t>F112</t>
  </si>
  <si>
    <t>F113</t>
  </si>
  <si>
    <t>F114</t>
  </si>
  <si>
    <t>F115</t>
  </si>
  <si>
    <t>F116</t>
  </si>
  <si>
    <t>F201</t>
  </si>
  <si>
    <t>Campus Ministries</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</si>
  <si>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</si>
  <si>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</si>
  <si>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</si>
  <si>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</si>
  <si>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</si>
  <si>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</si>
  <si>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</si>
  <si>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</si>
  <si>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</si>
  <si>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</si>
  <si>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</si>
  <si>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</si>
  <si>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</si>
  <si>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</si>
  <si>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</si>
  <si>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</si>
  <si>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</si>
  <si>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</si>
  <si>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</si>
  <si>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</si>
  <si>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</si>
  <si>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</si>
  <si>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</si>
  <si>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</si>
  <si>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</si>
  <si>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</si>
  <si>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</si>
  <si>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</si>
  <si>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</si>
  <si>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</si>
  <si>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</si>
  <si>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</si>
  <si>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</si>
  <si>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</si>
  <si>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</si>
  <si>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</si>
  <si>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</si>
  <si>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</si>
  <si>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</si>
  <si>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</si>
  <si>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</si>
  <si>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On Campus</t>
  </si>
  <si>
    <t>F302</t>
  </si>
  <si>
    <t>At Cooperating Institution</t>
  </si>
  <si>
    <t>F303</t>
  </si>
  <si>
    <t>Name of Cooperating Institution</t>
  </si>
  <si>
    <t>F304</t>
  </si>
  <si>
    <t>Marine Option 
(for Naval ROTC)</t>
  </si>
  <si>
    <t>F305</t>
  </si>
  <si>
    <t>F306</t>
  </si>
  <si>
    <t>F307</t>
  </si>
  <si>
    <t>F308</t>
  </si>
  <si>
    <t>F309</t>
  </si>
  <si>
    <t>F310</t>
  </si>
  <si>
    <t>F401</t>
  </si>
  <si>
    <t>Coed dorms</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</si>
  <si>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</si>
  <si>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</si>
  <si>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</si>
  <si>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</si>
  <si>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</si>
  <si>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</si>
  <si>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</si>
  <si>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</si>
  <si>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</si>
  <si>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</si>
  <si>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</si>
  <si>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</si>
  <si>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</si>
  <si>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</si>
  <si>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</si>
  <si>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</si>
  <si>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</si>
  <si>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</si>
  <si>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</si>
  <si>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</si>
  <si>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</si>
  <si>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</si>
  <si>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</si>
  <si>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</si>
  <si>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G001</t>
  </si>
  <si>
    <t>Please provide the URL of your institution’s net price calculator:</t>
  </si>
  <si>
    <t>https://secure.osfa.illinois.edu/NPC/NPC.asp</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</si>
  <si>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</si>
  <si>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</si>
  <si>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</si>
  <si>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</si>
  <si>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</si>
  <si>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</si>
  <si>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G102</t>
  </si>
  <si>
    <t>G103</t>
  </si>
  <si>
    <t>Tuition: In-district</t>
  </si>
  <si>
    <t>G104</t>
  </si>
  <si>
    <t>Tuition: In-state (out-of-district):</t>
  </si>
  <si>
    <t>G105</t>
  </si>
  <si>
    <t>Tuition: Out-of-state:</t>
  </si>
  <si>
    <t>G106</t>
  </si>
  <si>
    <t>Tuition: Non-resident</t>
  </si>
  <si>
    <t>G107</t>
  </si>
  <si>
    <t>G108</t>
  </si>
  <si>
    <t>G109</t>
  </si>
  <si>
    <t>G110</t>
  </si>
  <si>
    <t>G111</t>
  </si>
  <si>
    <t>Required Fees: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</si>
  <si>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</si>
  <si>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</si>
  <si>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</si>
  <si>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</si>
  <si>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</si>
  <si>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</si>
  <si>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</si>
  <si>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</si>
  <si>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</si>
  <si>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</si>
  <si>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</si>
  <si>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</si>
  <si>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XXXXX</t>
  </si>
  <si>
    <t>G120</t>
  </si>
  <si>
    <t>Other:</t>
  </si>
  <si>
    <t>G201</t>
  </si>
  <si>
    <t>Minimum</t>
  </si>
  <si>
    <t>G202</t>
  </si>
  <si>
    <t>Maximum</t>
  </si>
  <si>
    <t>G301</t>
  </si>
  <si>
    <t>Do tuition and fees vary by year of study (e.g., sophomore, junior, senior)?</t>
  </si>
  <si>
    <t>G401</t>
  </si>
  <si>
    <t xml:space="preserve">Do tuition and fees vary by undergraduate instructional program?   </t>
  </si>
  <si>
    <t>G402</t>
  </si>
  <si>
    <t>If yes, what percentage of full-time undergraduates pay more than the tuition and fees reported in G1?</t>
  </si>
  <si>
    <t>G501</t>
  </si>
  <si>
    <t>Books and supplies:</t>
  </si>
  <si>
    <t>G502</t>
  </si>
  <si>
    <t>Transportation:</t>
  </si>
  <si>
    <t>G503</t>
  </si>
  <si>
    <t>Other expenses:</t>
  </si>
  <si>
    <t>G504</t>
  </si>
  <si>
    <t>G505</t>
  </si>
  <si>
    <t>Food only:</t>
  </si>
  <si>
    <t>G506</t>
  </si>
  <si>
    <t>Transportation</t>
  </si>
  <si>
    <t>G507</t>
  </si>
  <si>
    <t>G508</t>
  </si>
  <si>
    <t>G509</t>
  </si>
  <si>
    <t>Housing only:</t>
  </si>
  <si>
    <t>G510</t>
  </si>
  <si>
    <t>G511</t>
  </si>
  <si>
    <t>Food and housing total*</t>
  </si>
  <si>
    <t>G512</t>
  </si>
  <si>
    <t>G513</t>
  </si>
  <si>
    <t>G601</t>
  </si>
  <si>
    <t>PRIVATE INSTITUTIONS:</t>
  </si>
  <si>
    <t>G602</t>
  </si>
  <si>
    <t>PUBLIC INSTITUTIONS:</t>
  </si>
  <si>
    <t>G603</t>
  </si>
  <si>
    <t>In-district:</t>
  </si>
  <si>
    <t>G604</t>
  </si>
  <si>
    <t>In-state (out-of-district):</t>
  </si>
  <si>
    <t>G605</t>
  </si>
  <si>
    <t>Out-of-state:</t>
  </si>
  <si>
    <t>G606</t>
  </si>
  <si>
    <t>NONRESIDENTS:</t>
  </si>
  <si>
    <t>H101</t>
  </si>
  <si>
    <t>2024-2025</t>
  </si>
  <si>
    <t>H102</t>
  </si>
  <si>
    <r>
      <t xml:space="preserve">2023-2024 </t>
    </r>
    <r>
      <rPr>
        <b/>
        <sz val="11"/>
        <color theme="1"/>
        <rFont val="Aptos Narrow"/>
        <family val="2"/>
        <scheme val="minor"/>
      </rPr>
      <t>Final</t>
    </r>
  </si>
  <si>
    <t>H103</t>
  </si>
  <si>
    <t>Federal methodology (FM)</t>
  </si>
  <si>
    <t>H104</t>
  </si>
  <si>
    <t>Institutional methodology (IM)</t>
  </si>
  <si>
    <t>H105</t>
  </si>
  <si>
    <t>Both FM and IM</t>
  </si>
  <si>
    <t>Scholarships/Grants</t>
  </si>
  <si>
    <t>H106</t>
  </si>
  <si>
    <t>Federal</t>
  </si>
  <si>
    <t>H107</t>
  </si>
  <si>
    <r>
      <rPr>
        <b/>
        <sz val="11"/>
        <color theme="1"/>
        <rFont val="Aptos Narrow"/>
        <family val="2"/>
        <scheme val="minor"/>
      </rPr>
      <t>State</t>
    </r>
    <r>
      <rPr>
        <sz val="11"/>
        <color theme="1"/>
        <rFont val="Aptos Narrow"/>
        <family val="2"/>
        <scheme val="minor"/>
      </rPr>
      <t xml:space="preserve"> all states, not only the state in which your institution is located</t>
    </r>
  </si>
  <si>
    <t>H108</t>
  </si>
  <si>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</si>
  <si>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t>H109</t>
  </si>
  <si>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</si>
  <si>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</si>
  <si>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</si>
  <si>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</si>
  <si>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</si>
  <si>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</si>
  <si>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</si>
  <si>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</si>
  <si>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</si>
  <si>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</si>
  <si>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</si>
  <si>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</si>
  <si>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</si>
  <si>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</si>
  <si>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</si>
  <si>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</si>
  <si>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t>H117</t>
  </si>
  <si>
    <t>Athletic Awards</t>
  </si>
  <si>
    <t>H118</t>
  </si>
  <si>
    <t>H119</t>
  </si>
  <si>
    <t>H120</t>
  </si>
  <si>
    <t>H121</t>
  </si>
  <si>
    <t>H122</t>
  </si>
  <si>
    <t>H123</t>
  </si>
  <si>
    <t>H124</t>
  </si>
  <si>
    <t>H125</t>
  </si>
  <si>
    <t>H126</t>
  </si>
  <si>
    <t>H127</t>
  </si>
  <si>
    <t>H128</t>
  </si>
  <si>
    <t>H201</t>
  </si>
  <si>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</si>
  <si>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t>H202</t>
  </si>
  <si>
    <r>
      <rPr>
        <b/>
        <sz val="11"/>
        <color theme="1"/>
        <rFont val="Aptos Narrow"/>
        <family val="2"/>
        <scheme val="minor"/>
      </rPr>
      <t>B.</t>
    </r>
    <r>
      <rPr>
        <sz val="11"/>
        <color theme="1"/>
        <rFont val="Aptos Narrow"/>
        <family val="2"/>
        <scheme val="minor"/>
      </rPr>
      <t xml:space="preserve"> Number of students in line a who applied for need-based financial aid</t>
    </r>
  </si>
  <si>
    <t>H203</t>
  </si>
  <si>
    <r>
      <rPr>
        <b/>
        <sz val="11"/>
        <color theme="1"/>
        <rFont val="Aptos Narrow"/>
        <family val="2"/>
        <scheme val="minor"/>
      </rPr>
      <t>C.</t>
    </r>
    <r>
      <rPr>
        <sz val="11"/>
        <color theme="1"/>
        <rFont val="Aptos Narrow"/>
        <family val="2"/>
        <scheme val="minor"/>
      </rPr>
      <t xml:space="preserve"> Number of students in line b who were determined to have financial need</t>
    </r>
  </si>
  <si>
    <t>H204</t>
  </si>
  <si>
    <r>
      <rPr>
        <b/>
        <sz val="11"/>
        <color theme="1"/>
        <rFont val="Aptos Narrow"/>
        <family val="2"/>
        <scheme val="minor"/>
      </rPr>
      <t>D.</t>
    </r>
    <r>
      <rPr>
        <sz val="11"/>
        <color theme="1"/>
        <rFont val="Aptos Narrow"/>
        <family val="2"/>
        <scheme val="minor"/>
      </rPr>
      <t xml:space="preserve"> Number of students in line c who were awarded any financial aid</t>
    </r>
  </si>
  <si>
    <t>H205</t>
  </si>
  <si>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</si>
  <si>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t>H206</t>
  </si>
  <si>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</si>
  <si>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t>H207</t>
  </si>
  <si>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</si>
  <si>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t>H208</t>
  </si>
  <si>
    <t>H. Number of students in line d whose need was fully met (exclude PLUS loans, unsubsidized loans, and private alternative loans)</t>
  </si>
  <si>
    <t>H209</t>
  </si>
  <si>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</si>
  <si>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</si>
  <si>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</si>
  <si>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t>H211</t>
  </si>
  <si>
    <r>
      <rPr>
        <b/>
        <sz val="11"/>
        <color theme="1"/>
        <rFont val="Aptos Narrow"/>
        <family val="2"/>
        <scheme val="minor"/>
      </rPr>
      <t>K.</t>
    </r>
    <r>
      <rPr>
        <sz val="11"/>
        <color theme="1"/>
        <rFont val="Aptos Narrow"/>
        <family val="2"/>
        <scheme val="minor"/>
      </rPr>
      <t xml:space="preserve"> Average need-based scholarship and grant award of those in line e</t>
    </r>
  </si>
  <si>
    <t>H212</t>
  </si>
  <si>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</si>
  <si>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t>H213</t>
  </si>
  <si>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</si>
  <si>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</si>
  <si>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</si>
  <si>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</si>
  <si>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</si>
  <si>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</si>
  <si>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</si>
  <si>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</si>
  <si>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</si>
  <si>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</si>
  <si>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</si>
  <si>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</si>
  <si>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</si>
  <si>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</si>
  <si>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</si>
  <si>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</si>
  <si>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</si>
  <si>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</si>
  <si>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</si>
  <si>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</si>
  <si>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</si>
  <si>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</si>
  <si>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</si>
  <si>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</si>
  <si>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</si>
  <si>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</si>
  <si>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</si>
  <si>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H2A01</t>
  </si>
  <si>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</si>
  <si>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t>H2A02</t>
  </si>
  <si>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</si>
  <si>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t>H2A03</t>
  </si>
  <si>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</si>
  <si>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t>H2A04</t>
  </si>
  <si>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</si>
  <si>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</si>
  <si>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</si>
  <si>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</si>
  <si>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</si>
  <si>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</si>
  <si>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</si>
  <si>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</si>
  <si>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</si>
  <si>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</si>
  <si>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</si>
  <si>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H501</t>
  </si>
  <si>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</si>
  <si>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t>H502</t>
  </si>
  <si>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</si>
  <si>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t>H503</t>
  </si>
  <si>
    <r>
      <rPr>
        <b/>
        <sz val="11"/>
        <color theme="1"/>
        <rFont val="Aptos Narrow"/>
        <family val="2"/>
        <scheme val="minor"/>
      </rPr>
      <t>C.</t>
    </r>
    <r>
      <rPr>
        <sz val="11"/>
        <color theme="1"/>
        <rFont val="Aptos Narrow"/>
        <family val="2"/>
        <scheme val="minor"/>
      </rPr>
      <t xml:space="preserve"> Institutional loan programs.</t>
    </r>
  </si>
  <si>
    <t>H504</t>
  </si>
  <si>
    <r>
      <rPr>
        <b/>
        <sz val="11"/>
        <color theme="1"/>
        <rFont val="Aptos Narrow"/>
        <family val="2"/>
        <scheme val="minor"/>
      </rPr>
      <t>D.</t>
    </r>
    <r>
      <rPr>
        <sz val="11"/>
        <color theme="1"/>
        <rFont val="Aptos Narrow"/>
        <family val="2"/>
        <scheme val="minor"/>
      </rPr>
      <t xml:space="preserve"> State loan programs.</t>
    </r>
  </si>
  <si>
    <t>H505</t>
  </si>
  <si>
    <r>
      <rPr>
        <b/>
        <sz val="11"/>
        <color theme="1"/>
        <rFont val="Aptos Narrow"/>
        <family val="2"/>
        <scheme val="minor"/>
      </rPr>
      <t xml:space="preserve">E. </t>
    </r>
    <r>
      <rPr>
        <sz val="11"/>
        <color theme="1"/>
        <rFont val="Aptos Narrow"/>
        <family val="2"/>
        <scheme val="minor"/>
      </rPr>
      <t>Private student loans made by a bank or lender.</t>
    </r>
  </si>
  <si>
    <t>H506</t>
  </si>
  <si>
    <t>H507</t>
  </si>
  <si>
    <t>H508</t>
  </si>
  <si>
    <t>H509</t>
  </si>
  <si>
    <t>H510</t>
  </si>
  <si>
    <t>H511</t>
  </si>
  <si>
    <t>H512</t>
  </si>
  <si>
    <t>H513</t>
  </si>
  <si>
    <t>H514</t>
  </si>
  <si>
    <t>H515</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</si>
  <si>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</si>
  <si>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</si>
  <si>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</si>
  <si>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</si>
  <si>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</si>
  <si>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</si>
  <si>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</si>
  <si>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</si>
  <si>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</si>
  <si>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</si>
  <si>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</si>
  <si>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</si>
  <si>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</si>
  <si>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</si>
  <si>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H7102</t>
  </si>
  <si>
    <t>CSS/Financial Aid PROFILE</t>
  </si>
  <si>
    <t>H7103</t>
  </si>
  <si>
    <t>RISE App</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</si>
  <si>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</si>
  <si>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</si>
  <si>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</si>
  <si>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</si>
  <si>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</si>
  <si>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</si>
  <si>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</si>
  <si>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</si>
  <si>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</si>
  <si>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</si>
  <si>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</si>
  <si>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</si>
  <si>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</si>
  <si>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</si>
  <si>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</si>
  <si>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H902</t>
  </si>
  <si>
    <t>Deadline for filing required financial aid forms:</t>
  </si>
  <si>
    <t>H903</t>
  </si>
  <si>
    <t>No deadline for filing required forms (applications processed on a rolling basis)</t>
  </si>
  <si>
    <t>H1001</t>
  </si>
  <si>
    <t xml:space="preserve">a) Students notified on or about (date): </t>
  </si>
  <si>
    <t>H1002</t>
  </si>
  <si>
    <t>b) Students notified on a rolling basis:</t>
  </si>
  <si>
    <t>H1003</t>
  </si>
  <si>
    <t>If yes, starting date:</t>
  </si>
  <si>
    <t>H1101</t>
  </si>
  <si>
    <t xml:space="preserve">Students must reply by (date): </t>
  </si>
  <si>
    <t>H1102</t>
  </si>
  <si>
    <t>or within____weeks of notification.</t>
  </si>
  <si>
    <t>H1201</t>
  </si>
  <si>
    <t>Federal Direct Subsidized Stafford 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</si>
  <si>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</si>
  <si>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</si>
  <si>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</si>
  <si>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</si>
  <si>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</si>
  <si>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</si>
  <si>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</si>
  <si>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</si>
  <si>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</si>
  <si>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</si>
  <si>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</si>
  <si>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</si>
  <si>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</si>
  <si>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</si>
  <si>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</si>
  <si>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</si>
  <si>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</si>
  <si>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</si>
  <si>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</si>
  <si>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</si>
  <si>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</si>
  <si>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</si>
  <si>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</si>
  <si>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</si>
  <si>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</si>
  <si>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</si>
  <si>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</si>
  <si>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</si>
  <si>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</si>
  <si>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</si>
  <si>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</si>
  <si>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</si>
  <si>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</si>
  <si>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</si>
  <si>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</si>
  <si>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</si>
  <si>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</si>
  <si>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ROTC</t>
  </si>
  <si>
    <t>H1407</t>
  </si>
  <si>
    <t>Leadership</t>
  </si>
  <si>
    <t>H1408</t>
  </si>
  <si>
    <t>Music/drama</t>
  </si>
  <si>
    <t>H1409</t>
  </si>
  <si>
    <t>Religious affiliation</t>
  </si>
  <si>
    <t>H1410</t>
  </si>
  <si>
    <t>State/district residency</t>
  </si>
  <si>
    <t>H1411</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</si>
  <si>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</si>
  <si>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</si>
  <si>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</si>
  <si>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</si>
  <si>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</si>
  <si>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</si>
  <si>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</si>
  <si>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</si>
  <si>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</si>
  <si>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</si>
  <si>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Beginning with the 2019-20 award year new freshman or new transfer students whose family income is $67,100 or less and has $50,000 or less in family assets will be considered for Illinois Commitment.  This program will provide financial awards to cover the tuition and campus fees for in-state students whose meet these qualifications.</t>
  </si>
  <si>
    <t>I101</t>
  </si>
  <si>
    <t>A. Total number of instructional 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</si>
  <si>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</si>
  <si>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</si>
  <si>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</si>
  <si>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</si>
  <si>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</si>
  <si>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</si>
  <si>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</si>
  <si>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</si>
  <si>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</si>
  <si>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</si>
  <si>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</si>
  <si>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</si>
  <si>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</si>
  <si>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</si>
  <si>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</si>
  <si>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</si>
  <si>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</si>
  <si>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</si>
  <si>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I111</t>
  </si>
  <si>
    <t>I112</t>
  </si>
  <si>
    <t>I113</t>
  </si>
  <si>
    <t>I114</t>
  </si>
  <si>
    <t>I115</t>
  </si>
  <si>
    <t>I116</t>
  </si>
  <si>
    <t>I117</t>
  </si>
  <si>
    <t>I118</t>
  </si>
  <si>
    <t>I119</t>
  </si>
  <si>
    <t>I120</t>
  </si>
  <si>
    <t>I121</t>
  </si>
  <si>
    <t>I122</t>
  </si>
  <si>
    <t>I123</t>
  </si>
  <si>
    <t>I124</t>
  </si>
  <si>
    <t>I125</t>
  </si>
  <si>
    <t>I126</t>
  </si>
  <si>
    <t>I127</t>
  </si>
  <si>
    <t>I128</t>
  </si>
  <si>
    <t>I129</t>
  </si>
  <si>
    <t>I130</t>
  </si>
  <si>
    <t>I201</t>
  </si>
  <si>
    <t>Fall 2024 Student to Faculty ratio</t>
  </si>
  <si>
    <t>20 to 1</t>
  </si>
  <si>
    <t>I202</t>
  </si>
  <si>
    <t>based on ____  students</t>
  </si>
  <si>
    <t>I203</t>
  </si>
  <si>
    <t>and ____ faculty</t>
  </si>
  <si>
    <t>I301</t>
  </si>
  <si>
    <t>2-9</t>
  </si>
  <si>
    <t>I302</t>
  </si>
  <si>
    <t>10-19</t>
  </si>
  <si>
    <t>I303</t>
  </si>
  <si>
    <t>20-29</t>
  </si>
  <si>
    <t>I304</t>
  </si>
  <si>
    <t>30-39</t>
  </si>
  <si>
    <t>I305</t>
  </si>
  <si>
    <t>40-49</t>
  </si>
  <si>
    <t>I306</t>
  </si>
  <si>
    <t>50-99</t>
  </si>
  <si>
    <t>I307</t>
  </si>
  <si>
    <t>100+</t>
  </si>
  <si>
    <t>I308</t>
  </si>
  <si>
    <t>I309</t>
  </si>
  <si>
    <t>I310</t>
  </si>
  <si>
    <t>I311</t>
  </si>
  <si>
    <t>I312</t>
  </si>
  <si>
    <t>I313</t>
  </si>
  <si>
    <t>I314</t>
  </si>
  <si>
    <t>I315</t>
  </si>
  <si>
    <t>I316</t>
  </si>
  <si>
    <t>J101</t>
  </si>
  <si>
    <t>Agriculture</t>
  </si>
  <si>
    <t>J102</t>
  </si>
  <si>
    <t>Natural resources and conservation</t>
  </si>
  <si>
    <t>J103</t>
  </si>
  <si>
    <t>Architecture</t>
  </si>
  <si>
    <t>J104</t>
  </si>
  <si>
    <t>Area, ethnic, and gender studies</t>
  </si>
  <si>
    <t>J105</t>
  </si>
  <si>
    <t>Communication/journalism</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</si>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</sst>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Red]&quot;$&quot;#,##0"/>
    <numFmt numFmtId="165" formatCode="#,##0.0"/>
    <numFmt numFmtId="166" formatCode="0.000"/>
    <numFmt numFmtId="167" formatCode="0.0%"/>
    <numFmt numFmtId="168" formatCode="&quot;$&quot;#,##0.000_);[Red]\(&quot;$&quot;#,##0.000\)"/>
    <numFmt numFmtId="169" formatCode="&quot;$&quot;#,##0.00;[Red]&quot;$&quot;#,##0.00"/>
  </numFmts>
  <fonts count="37">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0"/>
      <color indexed="8"/>
      <name val="Arial"/>
      <family val="2"/>
    </font>
    <font>
      <sz val="11"/>
      <color rgb="FF000000"/>
      <name val="Calibri"/>
      <family val="2"/>
    </font>
    <font>
      <sz val="11"/>
      <color rgb="FF000000"/>
      <name val="Aptos Narrow"/>
      <family val="2"/>
    </font>
    <font>
      <sz val="10"/>
      <color rgb="FF000000"/>
      <name val="Arial"/>
      <family val="2"/>
    </font>
    <font>
      <b/>
      <sz val="11"/>
      <color theme="1"/>
      <name val="Arial"/>
      <family val="2"/>
    </font>
    <font>
      <b/>
      <sz val="10"/>
      <color theme="1"/>
      <name val="Arial"/>
      <family val="2"/>
    </font>
    <font>
      <b/>
      <sz val="10"/>
      <color rgb="FF000000"/>
      <name val="Arial"/>
      <family val="2"/>
    </font>
    <font>
      <b/>
      <sz val="10"/>
      <color rgb="FFFF0000"/>
      <name val="Arial"/>
      <family val="2"/>
    </font>
  </fonts>
  <fills count="4">
    <fill>
      <patternFill patternType="none"/>
    </fill>
    <fill>
      <patternFill patternType="gray125"/>
    </fill>
    <fill>
      <patternFill patternType="solid">
        <fgColor rgb="FFC0C0C0"/>
        <bgColor rgb="FFC0C0C0"/>
      </patternFill>
    </fill>
    <fill>
      <patternFill patternType="solid">
        <fgColor theme="0"/>
        <bgColor indexed="64"/>
      </patternFill>
    </fill>
  </fills>
  <borders count="7">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91">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10" fontId="7" fillId="0" borderId="0" xfId="0" applyNumberFormat="1" applyFont="1" applyAlignment="1">
      <alignment horizontal="center" vertical="center"/>
    </xf>
    <xf numFmtId="164" fontId="7" fillId="0" borderId="0" xfId="0" applyNumberFormat="1" applyFont="1"/>
    <xf numFmtId="0" fontId="28" fillId="0" borderId="0" xfId="5" applyAlignment="1" applyProtection="1">
      <alignment horizontal="left" vertical="center"/>
      <protection locked="0"/>
    </xf>
    <xf numFmtId="0" fontId="28" fillId="0" borderId="0" xfId="5"/>
    <xf numFmtId="0" fontId="28" fillId="0" borderId="0" xfId="5" applyAlignment="1">
      <alignment horizontal="left"/>
    </xf>
    <xf numFmtId="0" fontId="0" fillId="0" borderId="2" xfId="0" applyBorder="1" applyAlignment="1" applyProtection="1">
      <alignment horizontal="left" vertical="center"/>
      <protection locked="0"/>
    </xf>
    <xf numFmtId="4" fontId="0" fillId="0" borderId="0" xfId="0" applyNumberFormat="1"/>
    <xf numFmtId="0" fontId="30" fillId="0" borderId="0" xfId="0" applyFont="1"/>
    <xf numFmtId="10" fontId="30" fillId="0" borderId="0" xfId="0" applyNumberFormat="1" applyFont="1"/>
    <xf numFmtId="0" fontId="0" fillId="3" borderId="0" xfId="0" applyFill="1"/>
    <xf numFmtId="3" fontId="0" fillId="0" borderId="0" xfId="0" applyNumberFormat="1"/>
    <xf numFmtId="0" fontId="0" fillId="0" borderId="5" xfId="0" applyBorder="1"/>
    <xf numFmtId="0" fontId="31" fillId="0" borderId="0" xfId="0" applyFont="1"/>
    <xf numFmtId="10" fontId="31" fillId="0" borderId="0" xfId="0" applyNumberFormat="1" applyFont="1"/>
    <xf numFmtId="0" fontId="31" fillId="0" borderId="0" xfId="0" applyFont="1" applyAlignment="1">
      <alignment horizontal="left"/>
    </xf>
    <xf numFmtId="0" fontId="0" fillId="3" borderId="0" xfId="0" applyFill="1" applyAlignment="1">
      <alignment wrapText="1"/>
    </xf>
    <xf numFmtId="10" fontId="0" fillId="3" borderId="0" xfId="0" applyNumberFormat="1" applyFill="1" applyAlignment="1">
      <alignment wrapText="1"/>
    </xf>
    <xf numFmtId="10" fontId="0" fillId="0" borderId="0" xfId="0" applyNumberFormat="1"/>
    <xf numFmtId="167" fontId="31" fillId="0" borderId="0" xfId="0" applyNumberFormat="1" applyFont="1"/>
    <xf numFmtId="6" fontId="0" fillId="3" borderId="0" xfId="0" applyNumberFormat="1" applyFill="1" applyAlignment="1">
      <alignment horizontal="left"/>
    </xf>
    <xf numFmtId="16" fontId="0" fillId="3" borderId="6" xfId="0" applyNumberFormat="1" applyFill="1" applyBorder="1" applyAlignment="1">
      <alignment horizontal="left"/>
    </xf>
    <xf numFmtId="0" fontId="32" fillId="0" borderId="0" xfId="0" applyFont="1"/>
    <xf numFmtId="6" fontId="32" fillId="0" borderId="0" xfId="0" applyNumberFormat="1" applyFont="1"/>
    <xf numFmtId="6" fontId="31" fillId="0" borderId="0" xfId="0" applyNumberFormat="1" applyFont="1"/>
    <xf numFmtId="9" fontId="31" fillId="0" borderId="0" xfId="0" applyNumberFormat="1" applyFont="1"/>
    <xf numFmtId="16" fontId="31" fillId="0" borderId="0" xfId="0" applyNumberFormat="1" applyFont="1"/>
    <xf numFmtId="0" fontId="31" fillId="0" borderId="0" xfId="0" applyFont="1" applyAlignment="1">
      <alignment wrapText="1"/>
    </xf>
    <xf numFmtId="15" fontId="31" fillId="0" borderId="0" xfId="0" applyNumberFormat="1" applyFont="1"/>
    <xf numFmtId="14" fontId="0" fillId="3" borderId="0" xfId="0" applyNumberFormat="1" applyFill="1"/>
    <xf numFmtId="0" fontId="31" fillId="3" borderId="2" xfId="0" applyFont="1" applyFill="1" applyBorder="1" applyAlignment="1">
      <alignment wrapText="1"/>
    </xf>
    <xf numFmtId="8" fontId="32" fillId="0" borderId="0" xfId="0" applyNumberFormat="1" applyFont="1"/>
    <xf numFmtId="168" fontId="32" fillId="0" borderId="0" xfId="0" applyNumberFormat="1" applyFont="1"/>
    <xf numFmtId="169" fontId="3" fillId="0" borderId="0" xfId="0" applyNumberFormat="1" applyFont="1"/>
    <xf numFmtId="8" fontId="3" fillId="0" borderId="0" xfId="0" applyNumberFormat="1" applyFont="1"/>
    <xf numFmtId="8" fontId="0" fillId="0" borderId="0" xfId="0" applyNumberFormat="1"/>
    <xf numFmtId="16" fontId="0" fillId="0" borderId="0" xfId="0" applyNumberFormat="1" applyAlignment="1">
      <alignment horizontal="left"/>
    </xf>
    <xf numFmtId="0" fontId="27" fillId="0" borderId="2" xfId="0" applyFont="1" applyBorder="1" applyAlignment="1" applyProtection="1">
      <alignment horizontal="center" vertical="center"/>
      <protection locked="0"/>
    </xf>
    <xf numFmtId="165" fontId="0" fillId="0" borderId="2" xfId="0" applyNumberFormat="1" applyBorder="1" applyAlignment="1" applyProtection="1">
      <alignment horizontal="center"/>
      <protection locked="0"/>
    </xf>
    <xf numFmtId="2" fontId="7" fillId="0" borderId="0" xfId="0" applyNumberFormat="1" applyFont="1" applyAlignment="1">
      <alignment horizontal="center" vertical="center"/>
    </xf>
    <xf numFmtId="16" fontId="0" fillId="0" borderId="0" xfId="0" applyNumberFormat="1"/>
    <xf numFmtId="9" fontId="0" fillId="0" borderId="0" xfId="4" applyFont="1" applyFill="1"/>
    <xf numFmtId="0" fontId="7" fillId="0" borderId="0" xfId="0" applyFont="1" applyAlignment="1">
      <alignment horizontal="left" vertical="top"/>
    </xf>
    <xf numFmtId="0" fontId="7" fillId="0" borderId="0" xfId="0" applyFont="1"/>
    <xf numFmtId="0" fontId="34" fillId="0" borderId="0" xfId="0" applyFont="1" applyAlignment="1">
      <alignment horizontal="left" vertical="top"/>
    </xf>
    <xf numFmtId="0" fontId="32" fillId="0" borderId="0" xfId="0" applyFont="1" applyAlignment="1">
      <alignment horizontal="left" vertical="top" wrapText="1"/>
    </xf>
    <xf numFmtId="166" fontId="0" fillId="0" borderId="0" xfId="0" applyNumberFormat="1"/>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35" fillId="0" borderId="0" xfId="0" applyFont="1" applyAlignment="1">
      <alignment horizontal="left" vertical="top" wrapText="1"/>
    </xf>
    <xf numFmtId="0" fontId="0" fillId="0" borderId="0" xfId="0"/>
    <xf numFmtId="0" fontId="33" fillId="0" borderId="0" xfId="0" applyFont="1" applyAlignment="1">
      <alignment horizontal="left" vertical="top"/>
    </xf>
    <xf numFmtId="0" fontId="32" fillId="0" borderId="0" xfId="0" applyFont="1" applyAlignment="1">
      <alignment horizontal="left" vertical="top" wrapText="1"/>
    </xf>
    <xf numFmtId="0" fontId="36" fillId="0" borderId="0" xfId="0" applyFont="1" applyAlignment="1">
      <alignment horizontal="left" vertical="top" wrapText="1"/>
    </xf>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 uri="{147F2762-F138-4A5C-976F-8EAC2B608ADB}">
              <a16:predDERef xmlns:a16="http://schemas.microsoft.com/office/drawing/2014/main" pred="{42A274FF-586F-44B1-8A19-3A705BDC4188}"/>
            </a:ext>
          </a:extLst>
        </xdr:cNvPr>
        <xdr:cNvSpPr txBox="1"/>
      </xdr:nvSpPr>
      <xdr:spPr>
        <a:xfrm>
          <a:off x="590550" y="1533525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0</xdr:col>
      <xdr:colOff>574976</xdr:colOff>
      <xdr:row>150</xdr:row>
      <xdr:rowOff>126369</xdr:rowOff>
    </xdr:from>
    <xdr:to>
      <xdr:col>1</xdr:col>
      <xdr:colOff>3007562</xdr:colOff>
      <xdr:row>152</xdr:row>
      <xdr:rowOff>32068</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574976" y="31516220"/>
          <a:ext cx="3096019" cy="2848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3</xdr:col>
      <xdr:colOff>0</xdr:colOff>
      <xdr:row>11</xdr:row>
      <xdr:rowOff>63500</xdr:rowOff>
    </xdr:to>
    <xdr:sp macro="" textlink="">
      <xdr:nvSpPr>
        <xdr:cNvPr id="3" name="TextBox 2">
          <a:extLst>
            <a:ext uri="{FF2B5EF4-FFF2-40B4-BE49-F238E27FC236}">
              <a16:creationId xmlns:a16="http://schemas.microsoft.com/office/drawing/2014/main" id="{75F3F618-43FE-4083-B297-494D3CC0783A}"/>
            </a:ext>
            <a:ext uri="{147F2762-F138-4A5C-976F-8EAC2B608ADB}">
              <a16:predDERef xmlns:a16="http://schemas.microsoft.com/office/drawing/2014/main" pred="{59D584F3-C326-40FE-BADC-CEE4FD0D3E9B}"/>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0</xdr:colOff>
      <xdr:row>15</xdr:row>
      <xdr:rowOff>7056</xdr:rowOff>
    </xdr:to>
    <xdr:sp macro="" textlink="">
      <xdr:nvSpPr>
        <xdr:cNvPr id="5" name="TextBox 4">
          <a:extLst>
            <a:ext uri="{FF2B5EF4-FFF2-40B4-BE49-F238E27FC236}">
              <a16:creationId xmlns:a16="http://schemas.microsoft.com/office/drawing/2014/main" id="{5DC857E6-E012-4807-AA1D-CDB26A450225}"/>
            </a:ext>
            <a:ext uri="{147F2762-F138-4A5C-976F-8EAC2B608ADB}">
              <a16:predDERef xmlns:a16="http://schemas.microsoft.com/office/drawing/2014/main" pred="{C35C23E2-6DCC-420F-8ED9-A5554D78304B}"/>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0</xdr:col>
      <xdr:colOff>533400</xdr:colOff>
      <xdr:row>76</xdr:row>
      <xdr:rowOff>9525</xdr:rowOff>
    </xdr:from>
    <xdr:to>
      <xdr:col>1</xdr:col>
      <xdr:colOff>3025775</xdr:colOff>
      <xdr:row>77</xdr:row>
      <xdr:rowOff>19050</xdr:rowOff>
    </xdr:to>
    <xdr:sp macro="" textlink="">
      <xdr:nvSpPr>
        <xdr:cNvPr id="10" name="TextBox 9">
          <a:extLst>
            <a:ext uri="{FF2B5EF4-FFF2-40B4-BE49-F238E27FC236}">
              <a16:creationId xmlns:a16="http://schemas.microsoft.com/office/drawing/2014/main" id="{2029FFA1-3006-4F38-A1F9-834878AAEC18}"/>
            </a:ext>
            <a:ext uri="{147F2762-F138-4A5C-976F-8EAC2B608ADB}">
              <a16:predDERef xmlns:a16="http://schemas.microsoft.com/office/drawing/2014/main" pred="{359B7644-662B-40F0-9FBA-D9A765CBC477}"/>
            </a:ext>
          </a:extLst>
        </xdr:cNvPr>
        <xdr:cNvSpPr txBox="1"/>
      </xdr:nvSpPr>
      <xdr:spPr>
        <a:xfrm>
          <a:off x="533400" y="17811750"/>
          <a:ext cx="3035300" cy="2381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3</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0</xdr:colOff>
      <xdr:row>193</xdr:row>
      <xdr:rowOff>0</xdr:rowOff>
    </xdr:to>
    <xdr:sp macro="" textlink="">
      <xdr:nvSpPr>
        <xdr:cNvPr id="36" name="TextBox 35">
          <a:extLst>
            <a:ext uri="{FF2B5EF4-FFF2-40B4-BE49-F238E27FC236}">
              <a16:creationId xmlns:a16="http://schemas.microsoft.com/office/drawing/2014/main" id="{31630C1C-BC81-4C7B-8618-943BEB48961E}"/>
            </a:ext>
            <a:ext uri="{147F2762-F138-4A5C-976F-8EAC2B608ADB}">
              <a16:predDERef xmlns:a16="http://schemas.microsoft.com/office/drawing/2014/main" pred="{17882EC2-B895-45AD-88F2-6EBF4865DF37}"/>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3</xdr:col>
      <xdr:colOff>0</xdr:colOff>
      <xdr:row>205</xdr:row>
      <xdr:rowOff>171450</xdr:rowOff>
    </xdr:to>
    <xdr:sp macro="" textlink="">
      <xdr:nvSpPr>
        <xdr:cNvPr id="37" name="TextBox 36">
          <a:extLst>
            <a:ext uri="{FF2B5EF4-FFF2-40B4-BE49-F238E27FC236}">
              <a16:creationId xmlns:a16="http://schemas.microsoft.com/office/drawing/2014/main" id="{1C53908C-9AB4-4366-9090-1C14F60E6D2F}"/>
            </a:ext>
            <a:ext uri="{147F2762-F138-4A5C-976F-8EAC2B608ADB}">
              <a16:predDERef xmlns:a16="http://schemas.microsoft.com/office/drawing/2014/main" pred="{31630C1C-BC81-4C7B-8618-943BEB48961E}"/>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0</xdr:colOff>
      <xdr:row>209</xdr:row>
      <xdr:rowOff>7056</xdr:rowOff>
    </xdr:to>
    <xdr:sp macro="" textlink="">
      <xdr:nvSpPr>
        <xdr:cNvPr id="38" name="TextBox 37">
          <a:extLst>
            <a:ext uri="{FF2B5EF4-FFF2-40B4-BE49-F238E27FC236}">
              <a16:creationId xmlns:a16="http://schemas.microsoft.com/office/drawing/2014/main" id="{FE10B04A-27CF-43DE-AF41-063A3066F7CA}"/>
            </a:ext>
            <a:ext uri="{147F2762-F138-4A5C-976F-8EAC2B608ADB}">
              <a16:predDERef xmlns:a16="http://schemas.microsoft.com/office/drawing/2014/main" pred="{1C53908C-9AB4-4366-9090-1C14F60E6D2F}"/>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3</xdr:col>
      <xdr:colOff>0</xdr:colOff>
      <xdr:row>240</xdr:row>
      <xdr:rowOff>76200</xdr:rowOff>
    </xdr:to>
    <xdr:sp macro="" textlink="">
      <xdr:nvSpPr>
        <xdr:cNvPr id="39" name="TextBox 38">
          <a:extLst>
            <a:ext uri="{FF2B5EF4-FFF2-40B4-BE49-F238E27FC236}">
              <a16:creationId xmlns:a16="http://schemas.microsoft.com/office/drawing/2014/main" id="{7C3CBCED-1091-4327-A3A1-0744F1E6D565}"/>
            </a:ext>
            <a:ext uri="{147F2762-F138-4A5C-976F-8EAC2B608ADB}">
              <a16:predDERef xmlns:a16="http://schemas.microsoft.com/office/drawing/2014/main" pred="{FE10B04A-27CF-43DE-AF41-063A3066F7CA}"/>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3</xdr:col>
      <xdr:colOff>0</xdr:colOff>
      <xdr:row>247</xdr:row>
      <xdr:rowOff>114300</xdr:rowOff>
    </xdr:to>
    <xdr:sp macro="" textlink="">
      <xdr:nvSpPr>
        <xdr:cNvPr id="40" name="TextBox 39">
          <a:extLst>
            <a:ext uri="{FF2B5EF4-FFF2-40B4-BE49-F238E27FC236}">
              <a16:creationId xmlns:a16="http://schemas.microsoft.com/office/drawing/2014/main" id="{856F0445-932F-4091-BCA7-F0A0128D761F}"/>
            </a:ext>
            <a:ext uri="{147F2762-F138-4A5C-976F-8EAC2B608ADB}">
              <a16:predDERef xmlns:a16="http://schemas.microsoft.com/office/drawing/2014/main" pred="{7C3CBCED-1091-4327-A3A1-0744F1E6D565}"/>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3</xdr:col>
      <xdr:colOff>0</xdr:colOff>
      <xdr:row>251</xdr:row>
      <xdr:rowOff>158750</xdr:rowOff>
    </xdr:to>
    <xdr:sp macro="" textlink="">
      <xdr:nvSpPr>
        <xdr:cNvPr id="43" name="TextBox 42">
          <a:extLst>
            <a:ext uri="{FF2B5EF4-FFF2-40B4-BE49-F238E27FC236}">
              <a16:creationId xmlns:a16="http://schemas.microsoft.com/office/drawing/2014/main" id="{9AF34328-48F7-482B-90B0-96CD4F61FFF1}"/>
            </a:ext>
            <a:ext uri="{147F2762-F138-4A5C-976F-8EAC2B608ADB}">
              <a16:predDERef xmlns:a16="http://schemas.microsoft.com/office/drawing/2014/main" pred="{856F0445-932F-4091-BCA7-F0A0128D761F}"/>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 uri="{147F2762-F138-4A5C-976F-8EAC2B608ADB}">
              <a16:predDERef xmlns:a16="http://schemas.microsoft.com/office/drawing/2014/main" pred="{9AF34328-48F7-482B-90B0-96CD4F61FFF1}"/>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a:solidFill>
                <a:schemeClr val="dk1"/>
              </a:solidFill>
              <a:latin typeface="+mn-lt"/>
              <a:ea typeface="+mn-lt"/>
              <a:cs typeface="+mn-lt"/>
            </a:rPr>
            <a:t>Number of degrees awarded by your institution from </a:t>
          </a:r>
          <a:r>
            <a:rPr lang="en-US" sz="1100" b="1" i="0" u="sng">
              <a:solidFill>
                <a:schemeClr val="dk1"/>
              </a:solidFill>
              <a:latin typeface="+mn-lt"/>
              <a:ea typeface="+mn-lt"/>
              <a:cs typeface="+mn-lt"/>
            </a:rPr>
            <a:t>July 1, 2023, to June 30, 2024</a:t>
          </a:r>
          <a:r>
            <a:rPr lang="en-US" sz="1100" b="1" i="0">
              <a:solidFill>
                <a:schemeClr val="dk1"/>
              </a:solidFill>
              <a:latin typeface="+mn-lt"/>
              <a:ea typeface="+mn-lt"/>
              <a:cs typeface="+mn-lt"/>
            </a:rPr>
            <a:t>.</a:t>
          </a:r>
          <a:r>
            <a:rPr lang="en-US" sz="1100">
              <a:solidFill>
                <a:schemeClr val="dk1"/>
              </a:solidFill>
              <a:latin typeface="+mn-lt"/>
              <a:ea typeface="+mn-lt"/>
              <a:cs typeface="+mn-lt"/>
            </a:rPr>
            <a:t> </a:t>
          </a: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0</xdr:colOff>
      <xdr:row>254</xdr:row>
      <xdr:rowOff>21166</xdr:rowOff>
    </xdr:to>
    <xdr:sp macro="" textlink="">
      <xdr:nvSpPr>
        <xdr:cNvPr id="48" name="TextBox 47">
          <a:extLst>
            <a:ext uri="{FF2B5EF4-FFF2-40B4-BE49-F238E27FC236}">
              <a16:creationId xmlns:a16="http://schemas.microsoft.com/office/drawing/2014/main" id="{B078BCA8-AE69-4276-AB7F-E26A897393A1}"/>
            </a:ext>
            <a:ext uri="{147F2762-F138-4A5C-976F-8EAC2B608ADB}">
              <a16:predDERef xmlns:a16="http://schemas.microsoft.com/office/drawing/2014/main" pred="{F910E623-58DE-471D-A8C0-903E85A16B28}"/>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0</xdr:colOff>
      <xdr:row>260</xdr:row>
      <xdr:rowOff>7055</xdr:rowOff>
    </xdr:to>
    <xdr:sp macro="" textlink="">
      <xdr:nvSpPr>
        <xdr:cNvPr id="52" name="TextBox 51">
          <a:extLst>
            <a:ext uri="{FF2B5EF4-FFF2-40B4-BE49-F238E27FC236}">
              <a16:creationId xmlns:a16="http://schemas.microsoft.com/office/drawing/2014/main" id="{CA6265A2-856E-46C7-8354-E0FC2B9F127D}"/>
            </a:ext>
            <a:ext uri="{147F2762-F138-4A5C-976F-8EAC2B608ADB}">
              <a16:predDERef xmlns:a16="http://schemas.microsoft.com/office/drawing/2014/main" pred="{0D2FD3F2-4EBB-45A3-BF58-8819A92B6AE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0</xdr:colOff>
      <xdr:row>266</xdr:row>
      <xdr:rowOff>7055</xdr:rowOff>
    </xdr:to>
    <xdr:sp macro="" textlink="">
      <xdr:nvSpPr>
        <xdr:cNvPr id="54" name="TextBox 53">
          <a:extLst>
            <a:ext uri="{FF2B5EF4-FFF2-40B4-BE49-F238E27FC236}">
              <a16:creationId xmlns:a16="http://schemas.microsoft.com/office/drawing/2014/main" id="{E6D9C716-197F-4EF5-932A-CD959AB36723}"/>
            </a:ext>
            <a:ext uri="{147F2762-F138-4A5C-976F-8EAC2B608ADB}">
              <a16:predDERef xmlns:a16="http://schemas.microsoft.com/office/drawing/2014/main" pred="{8C93F397-2CC6-493F-B970-DA5957A21FA5}"/>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0</xdr:colOff>
      <xdr:row>272</xdr:row>
      <xdr:rowOff>14111</xdr:rowOff>
    </xdr:to>
    <xdr:sp macro="" textlink="">
      <xdr:nvSpPr>
        <xdr:cNvPr id="56" name="TextBox 55">
          <a:extLst>
            <a:ext uri="{FF2B5EF4-FFF2-40B4-BE49-F238E27FC236}">
              <a16:creationId xmlns:a16="http://schemas.microsoft.com/office/drawing/2014/main" id="{7821E32A-36F5-4DA5-85CC-F3EE1CAA3200}"/>
            </a:ext>
            <a:ext uri="{147F2762-F138-4A5C-976F-8EAC2B608ADB}">
              <a16:predDERef xmlns:a16="http://schemas.microsoft.com/office/drawing/2014/main" pred="{451D28B9-0F13-449A-8E99-44F19487D487}"/>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0</xdr:colOff>
      <xdr:row>278</xdr:row>
      <xdr:rowOff>7056</xdr:rowOff>
    </xdr:to>
    <xdr:sp macro="" textlink="">
      <xdr:nvSpPr>
        <xdr:cNvPr id="58" name="TextBox 57">
          <a:extLst>
            <a:ext uri="{FF2B5EF4-FFF2-40B4-BE49-F238E27FC236}">
              <a16:creationId xmlns:a16="http://schemas.microsoft.com/office/drawing/2014/main" id="{AA3EEE38-06D9-4DBD-8007-4D0911857081}"/>
            </a:ext>
            <a:ext uri="{147F2762-F138-4A5C-976F-8EAC2B608ADB}">
              <a16:predDERef xmlns:a16="http://schemas.microsoft.com/office/drawing/2014/main" pred="{42239180-8D7E-40BB-9D8C-9644B417DD59}"/>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0</xdr:colOff>
      <xdr:row>283</xdr:row>
      <xdr:rowOff>719667</xdr:rowOff>
    </xdr:to>
    <xdr:sp macro="" textlink="">
      <xdr:nvSpPr>
        <xdr:cNvPr id="60" name="TextBox 59">
          <a:extLst>
            <a:ext uri="{FF2B5EF4-FFF2-40B4-BE49-F238E27FC236}">
              <a16:creationId xmlns:a16="http://schemas.microsoft.com/office/drawing/2014/main" id="{A2C3F13D-2504-4907-A1A9-93C609817320}"/>
            </a:ext>
            <a:ext uri="{147F2762-F138-4A5C-976F-8EAC2B608ADB}">
              <a16:predDERef xmlns:a16="http://schemas.microsoft.com/office/drawing/2014/main" pred="{02160C2E-6E8F-4CB0-BAFE-CA61101A454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0</xdr:colOff>
      <xdr:row>290</xdr:row>
      <xdr:rowOff>0</xdr:rowOff>
    </xdr:to>
    <xdr:sp macro="" textlink="">
      <xdr:nvSpPr>
        <xdr:cNvPr id="7" name="TextBox 6">
          <a:extLst>
            <a:ext uri="{FF2B5EF4-FFF2-40B4-BE49-F238E27FC236}">
              <a16:creationId xmlns:a16="http://schemas.microsoft.com/office/drawing/2014/main" id="{586562B1-F46B-481C-A997-57C86A500CC5}"/>
            </a:ext>
            <a:ext uri="{147F2762-F138-4A5C-976F-8EAC2B608ADB}">
              <a16:predDERef xmlns:a16="http://schemas.microsoft.com/office/drawing/2014/main" pred="{84321499-0C81-41E1-9A49-A81B3CBD6FFD}"/>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0</xdr:colOff>
      <xdr:row>295</xdr:row>
      <xdr:rowOff>606778</xdr:rowOff>
    </xdr:to>
    <xdr:sp macro="" textlink="">
      <xdr:nvSpPr>
        <xdr:cNvPr id="15" name="TextBox 14">
          <a:extLst>
            <a:ext uri="{FF2B5EF4-FFF2-40B4-BE49-F238E27FC236}">
              <a16:creationId xmlns:a16="http://schemas.microsoft.com/office/drawing/2014/main" id="{8D4B8C9D-0AB6-4841-8773-42AB1B16FA2B}"/>
            </a:ext>
            <a:ext uri="{147F2762-F138-4A5C-976F-8EAC2B608ADB}">
              <a16:predDERef xmlns:a16="http://schemas.microsoft.com/office/drawing/2014/main" pred="{58E1039B-09AE-4885-A139-B3300CC5DDA1}"/>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3</xdr:col>
      <xdr:colOff>0</xdr:colOff>
      <xdr:row>304</xdr:row>
      <xdr:rowOff>158750</xdr:rowOff>
    </xdr:to>
    <xdr:sp macro="" textlink="">
      <xdr:nvSpPr>
        <xdr:cNvPr id="16" name="TextBox 15">
          <a:extLst>
            <a:ext uri="{FF2B5EF4-FFF2-40B4-BE49-F238E27FC236}">
              <a16:creationId xmlns:a16="http://schemas.microsoft.com/office/drawing/2014/main" id="{30448305-D51C-4F37-8A42-4BC6C2835987}"/>
            </a:ext>
            <a:ext uri="{147F2762-F138-4A5C-976F-8EAC2B608ADB}">
              <a16:predDERef xmlns:a16="http://schemas.microsoft.com/office/drawing/2014/main" pred="{8D4B8C9D-0AB6-4841-8773-42AB1B16FA2B}"/>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0</xdr:colOff>
      <xdr:row>307</xdr:row>
      <xdr:rowOff>42333</xdr:rowOff>
    </xdr:to>
    <xdr:sp macro="" textlink="">
      <xdr:nvSpPr>
        <xdr:cNvPr id="18" name="TextBox 17">
          <a:extLst>
            <a:ext uri="{FF2B5EF4-FFF2-40B4-BE49-F238E27FC236}">
              <a16:creationId xmlns:a16="http://schemas.microsoft.com/office/drawing/2014/main" id="{34F1E876-3921-4E5E-97CA-D6DE14DFCBAE}"/>
            </a:ext>
            <a:ext uri="{147F2762-F138-4A5C-976F-8EAC2B608ADB}">
              <a16:predDERef xmlns:a16="http://schemas.microsoft.com/office/drawing/2014/main" pred="{4B74C951-55DE-460C-87A0-D9247FDD4BF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0</xdr:colOff>
      <xdr:row>312</xdr:row>
      <xdr:rowOff>1481666</xdr:rowOff>
    </xdr:to>
    <xdr:sp macro="" textlink="">
      <xdr:nvSpPr>
        <xdr:cNvPr id="20" name="TextBox 19">
          <a:extLst>
            <a:ext uri="{FF2B5EF4-FFF2-40B4-BE49-F238E27FC236}">
              <a16:creationId xmlns:a16="http://schemas.microsoft.com/office/drawing/2014/main" id="{4B9BF130-7CEC-4723-B437-A28235466D33}"/>
            </a:ext>
            <a:ext uri="{147F2762-F138-4A5C-976F-8EAC2B608ADB}">
              <a16:predDERef xmlns:a16="http://schemas.microsoft.com/office/drawing/2014/main" pred="{8805483C-8962-43F6-92B7-97E9B94425E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0</xdr:colOff>
      <xdr:row>318</xdr:row>
      <xdr:rowOff>522112</xdr:rowOff>
    </xdr:to>
    <xdr:sp macro="" textlink="">
      <xdr:nvSpPr>
        <xdr:cNvPr id="33" name="TextBox 32">
          <a:extLst>
            <a:ext uri="{FF2B5EF4-FFF2-40B4-BE49-F238E27FC236}">
              <a16:creationId xmlns:a16="http://schemas.microsoft.com/office/drawing/2014/main" id="{33816490-ED41-433A-A2B4-F56F58ED0CB2}"/>
            </a:ext>
            <a:ext uri="{147F2762-F138-4A5C-976F-8EAC2B608ADB}">
              <a16:predDERef xmlns:a16="http://schemas.microsoft.com/office/drawing/2014/main" pred="{7BC5E910-A976-4829-9718-D45A70A23D4B}"/>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0</xdr:colOff>
      <xdr:row>331</xdr:row>
      <xdr:rowOff>7055</xdr:rowOff>
    </xdr:to>
    <xdr:sp macro="" textlink="">
      <xdr:nvSpPr>
        <xdr:cNvPr id="46" name="TextBox 45">
          <a:extLst>
            <a:ext uri="{FF2B5EF4-FFF2-40B4-BE49-F238E27FC236}">
              <a16:creationId xmlns:a16="http://schemas.microsoft.com/office/drawing/2014/main" id="{6EBDB153-3FBD-4428-80FD-97C8D618673E}"/>
            </a:ext>
            <a:ext uri="{147F2762-F138-4A5C-976F-8EAC2B608ADB}">
              <a16:predDERef xmlns:a16="http://schemas.microsoft.com/office/drawing/2014/main" pred="{904C2971-0620-43B7-B3A0-FFBC33ABEDDD}"/>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0</xdr:colOff>
      <xdr:row>337</xdr:row>
      <xdr:rowOff>14111</xdr:rowOff>
    </xdr:to>
    <xdr:sp macro="" textlink="">
      <xdr:nvSpPr>
        <xdr:cNvPr id="50" name="TextBox 49">
          <a:extLst>
            <a:ext uri="{FF2B5EF4-FFF2-40B4-BE49-F238E27FC236}">
              <a16:creationId xmlns:a16="http://schemas.microsoft.com/office/drawing/2014/main" id="{B5E644E5-27C5-4537-8108-B11ED27FDEF2}"/>
            </a:ext>
            <a:ext uri="{147F2762-F138-4A5C-976F-8EAC2B608ADB}">
              <a16:predDERef xmlns:a16="http://schemas.microsoft.com/office/drawing/2014/main" pred="{E0227174-7B71-4A71-8564-5720BFAC0BC9}"/>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0</xdr:colOff>
      <xdr:row>348</xdr:row>
      <xdr:rowOff>599723</xdr:rowOff>
    </xdr:to>
    <xdr:sp macro="" textlink="">
      <xdr:nvSpPr>
        <xdr:cNvPr id="64" name="TextBox 63">
          <a:extLst>
            <a:ext uri="{FF2B5EF4-FFF2-40B4-BE49-F238E27FC236}">
              <a16:creationId xmlns:a16="http://schemas.microsoft.com/office/drawing/2014/main" id="{C1B1046F-9270-4676-A917-DAFF2EFB8DB4}"/>
            </a:ext>
            <a:ext uri="{147F2762-F138-4A5C-976F-8EAC2B608ADB}">
              <a16:predDERef xmlns:a16="http://schemas.microsoft.com/office/drawing/2014/main" pred="{0A99FAEE-9703-4FC4-9C14-179AB4D4A2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3</xdr:col>
      <xdr:colOff>0</xdr:colOff>
      <xdr:row>358</xdr:row>
      <xdr:rowOff>76200</xdr:rowOff>
    </xdr:to>
    <xdr:sp macro="" textlink="">
      <xdr:nvSpPr>
        <xdr:cNvPr id="65" name="TextBox 64">
          <a:extLst>
            <a:ext uri="{FF2B5EF4-FFF2-40B4-BE49-F238E27FC236}">
              <a16:creationId xmlns:a16="http://schemas.microsoft.com/office/drawing/2014/main" id="{5E83C8B4-39DA-4B46-BC69-D0E427690E56}"/>
            </a:ext>
            <a:ext uri="{147F2762-F138-4A5C-976F-8EAC2B608ADB}">
              <a16:predDERef xmlns:a16="http://schemas.microsoft.com/office/drawing/2014/main" pred="{C1B1046F-9270-4676-A917-DAFF2EFB8DB4}"/>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0</xdr:colOff>
      <xdr:row>362</xdr:row>
      <xdr:rowOff>63500</xdr:rowOff>
    </xdr:to>
    <xdr:sp macro="" textlink="">
      <xdr:nvSpPr>
        <xdr:cNvPr id="67" name="TextBox 66">
          <a:extLst>
            <a:ext uri="{FF2B5EF4-FFF2-40B4-BE49-F238E27FC236}">
              <a16:creationId xmlns:a16="http://schemas.microsoft.com/office/drawing/2014/main" id="{5FAFBCA4-2A23-44D3-BAAB-C5C78BE232FB}"/>
            </a:ext>
            <a:ext uri="{147F2762-F138-4A5C-976F-8EAC2B608ADB}">
              <a16:predDERef xmlns:a16="http://schemas.microsoft.com/office/drawing/2014/main" pred="{4F76DA72-65FC-42FD-A81E-176EDF8C9FDE}"/>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0</xdr:colOff>
      <xdr:row>372</xdr:row>
      <xdr:rowOff>134056</xdr:rowOff>
    </xdr:to>
    <xdr:sp macro="" textlink="">
      <xdr:nvSpPr>
        <xdr:cNvPr id="69" name="TextBox 68">
          <a:extLst>
            <a:ext uri="{FF2B5EF4-FFF2-40B4-BE49-F238E27FC236}">
              <a16:creationId xmlns:a16="http://schemas.microsoft.com/office/drawing/2014/main" id="{1C2AAB22-AAF4-4A26-B443-9D289E9F8A4D}"/>
            </a:ext>
            <a:ext uri="{147F2762-F138-4A5C-976F-8EAC2B608ADB}">
              <a16:predDERef xmlns:a16="http://schemas.microsoft.com/office/drawing/2014/main" pred="{036C30F4-A328-49D9-8A4B-A0179312BDAB}"/>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0</xdr:colOff>
      <xdr:row>378</xdr:row>
      <xdr:rowOff>49389</xdr:rowOff>
    </xdr:to>
    <xdr:sp macro="" textlink="">
      <xdr:nvSpPr>
        <xdr:cNvPr id="71" name="TextBox 70">
          <a:extLst>
            <a:ext uri="{FF2B5EF4-FFF2-40B4-BE49-F238E27FC236}">
              <a16:creationId xmlns:a16="http://schemas.microsoft.com/office/drawing/2014/main" id="{EF99C15B-937D-4421-AA9F-212C697BC993}"/>
            </a:ext>
            <a:ext uri="{147F2762-F138-4A5C-976F-8EAC2B608ADB}">
              <a16:predDERef xmlns:a16="http://schemas.microsoft.com/office/drawing/2014/main" pred="{C6F80E1A-6654-4418-B314-885CFC0360BF}"/>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0</xdr:colOff>
      <xdr:row>383</xdr:row>
      <xdr:rowOff>49390</xdr:rowOff>
    </xdr:to>
    <xdr:sp macro="" textlink="">
      <xdr:nvSpPr>
        <xdr:cNvPr id="73" name="TextBox 72">
          <a:extLst>
            <a:ext uri="{FF2B5EF4-FFF2-40B4-BE49-F238E27FC236}">
              <a16:creationId xmlns:a16="http://schemas.microsoft.com/office/drawing/2014/main" id="{6E9ED230-3DC0-4ED3-82DC-2149F9F74D49}"/>
            </a:ext>
            <a:ext uri="{147F2762-F138-4A5C-976F-8EAC2B608ADB}">
              <a16:predDERef xmlns:a16="http://schemas.microsoft.com/office/drawing/2014/main" pred="{6CF200CD-EAEF-46B6-A3ED-9789AB1D95E2}"/>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0</xdr:colOff>
      <xdr:row>388</xdr:row>
      <xdr:rowOff>56444</xdr:rowOff>
    </xdr:to>
    <xdr:sp macro="" textlink="">
      <xdr:nvSpPr>
        <xdr:cNvPr id="75" name="TextBox 74">
          <a:extLst>
            <a:ext uri="{FF2B5EF4-FFF2-40B4-BE49-F238E27FC236}">
              <a16:creationId xmlns:a16="http://schemas.microsoft.com/office/drawing/2014/main" id="{F5AB76A3-5367-4B5B-B5F5-6CE875EF521D}"/>
            </a:ext>
            <a:ext uri="{147F2762-F138-4A5C-976F-8EAC2B608ADB}">
              <a16:predDERef xmlns:a16="http://schemas.microsoft.com/office/drawing/2014/main" pred="{28153307-B171-45E8-A444-C8CF8EF6ABDC}"/>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0</xdr:colOff>
      <xdr:row>393</xdr:row>
      <xdr:rowOff>63500</xdr:rowOff>
    </xdr:to>
    <xdr:sp macro="" textlink="">
      <xdr:nvSpPr>
        <xdr:cNvPr id="77" name="TextBox 76">
          <a:extLst>
            <a:ext uri="{FF2B5EF4-FFF2-40B4-BE49-F238E27FC236}">
              <a16:creationId xmlns:a16="http://schemas.microsoft.com/office/drawing/2014/main" id="{6DC53B51-B619-4693-9BE5-1E85313AF659}"/>
            </a:ext>
            <a:ext uri="{147F2762-F138-4A5C-976F-8EAC2B608ADB}">
              <a16:predDERef xmlns:a16="http://schemas.microsoft.com/office/drawing/2014/main" pred="{C764CD6F-37D3-426C-B64E-57BD49F6CDE0}"/>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0</xdr:colOff>
      <xdr:row>398</xdr:row>
      <xdr:rowOff>63500</xdr:rowOff>
    </xdr:to>
    <xdr:sp macro="" textlink="">
      <xdr:nvSpPr>
        <xdr:cNvPr id="79" name="TextBox 78">
          <a:extLst>
            <a:ext uri="{FF2B5EF4-FFF2-40B4-BE49-F238E27FC236}">
              <a16:creationId xmlns:a16="http://schemas.microsoft.com/office/drawing/2014/main" id="{1F203EA5-A508-4BD7-B064-BA4ABF61728E}"/>
            </a:ext>
            <a:ext uri="{147F2762-F138-4A5C-976F-8EAC2B608ADB}">
              <a16:predDERef xmlns:a16="http://schemas.microsoft.com/office/drawing/2014/main" pred="{06F1869C-F761-4ABF-82C8-16FC267EAE11}"/>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0</xdr:colOff>
      <xdr:row>404</xdr:row>
      <xdr:rowOff>7056</xdr:rowOff>
    </xdr:to>
    <xdr:sp macro="" textlink="">
      <xdr:nvSpPr>
        <xdr:cNvPr id="81" name="TextBox 80">
          <a:extLst>
            <a:ext uri="{FF2B5EF4-FFF2-40B4-BE49-F238E27FC236}">
              <a16:creationId xmlns:a16="http://schemas.microsoft.com/office/drawing/2014/main" id="{F687AB8F-B619-4D49-91FB-1433D81C012F}"/>
            </a:ext>
            <a:ext uri="{147F2762-F138-4A5C-976F-8EAC2B608ADB}">
              <a16:predDERef xmlns:a16="http://schemas.microsoft.com/office/drawing/2014/main" pred="{C9A79D58-7C24-4176-BA15-511E90854FB2}"/>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0</xdr:colOff>
      <xdr:row>410</xdr:row>
      <xdr:rowOff>0</xdr:rowOff>
    </xdr:to>
    <xdr:sp macro="" textlink="">
      <xdr:nvSpPr>
        <xdr:cNvPr id="83" name="TextBox 82">
          <a:extLst>
            <a:ext uri="{FF2B5EF4-FFF2-40B4-BE49-F238E27FC236}">
              <a16:creationId xmlns:a16="http://schemas.microsoft.com/office/drawing/2014/main" id="{82506169-ED24-4A49-9801-7A4D201C4E18}"/>
            </a:ext>
            <a:ext uri="{147F2762-F138-4A5C-976F-8EAC2B608ADB}">
              <a16:predDERef xmlns:a16="http://schemas.microsoft.com/office/drawing/2014/main" pred="{E211F1FC-F347-47FE-A27D-A6DE6FB16EF0}"/>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0</xdr:colOff>
      <xdr:row>415</xdr:row>
      <xdr:rowOff>162278</xdr:rowOff>
    </xdr:to>
    <xdr:sp macro="" textlink="">
      <xdr:nvSpPr>
        <xdr:cNvPr id="85" name="TextBox 84">
          <a:extLst>
            <a:ext uri="{FF2B5EF4-FFF2-40B4-BE49-F238E27FC236}">
              <a16:creationId xmlns:a16="http://schemas.microsoft.com/office/drawing/2014/main" id="{3CDD9F20-D0EB-4491-958B-764F18E10180}"/>
            </a:ext>
            <a:ext uri="{147F2762-F138-4A5C-976F-8EAC2B608ADB}">
              <a16:predDERef xmlns:a16="http://schemas.microsoft.com/office/drawing/2014/main" pred="{0DA8F0CF-FEF8-49B0-830F-4AEA1E7BC229}"/>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3</xdr:col>
      <xdr:colOff>0</xdr:colOff>
      <xdr:row>428</xdr:row>
      <xdr:rowOff>158750</xdr:rowOff>
    </xdr:to>
    <xdr:sp macro="" textlink="">
      <xdr:nvSpPr>
        <xdr:cNvPr id="86" name="TextBox 85">
          <a:extLst>
            <a:ext uri="{FF2B5EF4-FFF2-40B4-BE49-F238E27FC236}">
              <a16:creationId xmlns:a16="http://schemas.microsoft.com/office/drawing/2014/main" id="{5BCC8B2E-5DBD-4CB3-A810-4F3E16D5E293}"/>
            </a:ext>
            <a:ext uri="{147F2762-F138-4A5C-976F-8EAC2B608ADB}">
              <a16:predDERef xmlns:a16="http://schemas.microsoft.com/office/drawing/2014/main" pred="{3CDD9F20-D0EB-4491-958B-764F18E10180}"/>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0</xdr:colOff>
      <xdr:row>431</xdr:row>
      <xdr:rowOff>35278</xdr:rowOff>
    </xdr:to>
    <xdr:sp macro="" textlink="">
      <xdr:nvSpPr>
        <xdr:cNvPr id="88" name="TextBox 87">
          <a:extLst>
            <a:ext uri="{FF2B5EF4-FFF2-40B4-BE49-F238E27FC236}">
              <a16:creationId xmlns:a16="http://schemas.microsoft.com/office/drawing/2014/main" id="{339BEBAD-CED6-4B17-833C-A0CBA80E7654}"/>
            </a:ext>
            <a:ext uri="{147F2762-F138-4A5C-976F-8EAC2B608ADB}">
              <a16:predDERef xmlns:a16="http://schemas.microsoft.com/office/drawing/2014/main" pred="{5BCC8B2E-5DBD-4CB3-A810-4F3E16D5E293}"/>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3</xdr:col>
      <xdr:colOff>0</xdr:colOff>
      <xdr:row>447</xdr:row>
      <xdr:rowOff>50800</xdr:rowOff>
    </xdr:to>
    <xdr:sp macro="" textlink="">
      <xdr:nvSpPr>
        <xdr:cNvPr id="89" name="TextBox 88">
          <a:extLst>
            <a:ext uri="{FF2B5EF4-FFF2-40B4-BE49-F238E27FC236}">
              <a16:creationId xmlns:a16="http://schemas.microsoft.com/office/drawing/2014/main" id="{B4C684EC-DF97-40C3-A0D0-6D88C3547509}"/>
            </a:ext>
            <a:ext uri="{147F2762-F138-4A5C-976F-8EAC2B608ADB}">
              <a16:predDERef xmlns:a16="http://schemas.microsoft.com/office/drawing/2014/main" pred="{339BEBAD-CED6-4B17-833C-A0CBA80E7654}"/>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0</xdr:colOff>
      <xdr:row>45</xdr:row>
      <xdr:rowOff>218723</xdr:rowOff>
    </xdr:to>
    <xdr:sp macro="" textlink="">
      <xdr:nvSpPr>
        <xdr:cNvPr id="119" name="TextBox 118">
          <a:extLst>
            <a:ext uri="{FF2B5EF4-FFF2-40B4-BE49-F238E27FC236}">
              <a16:creationId xmlns:a16="http://schemas.microsoft.com/office/drawing/2014/main" id="{1B4CE3A5-5459-49F1-8979-104EC2EFDCF9}"/>
            </a:ext>
            <a:ext uri="{147F2762-F138-4A5C-976F-8EAC2B608ADB}">
              <a16:predDERef xmlns:a16="http://schemas.microsoft.com/office/drawing/2014/main" pred="{9BA02C51-7631-40BC-9028-B306D8001487}"/>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0</xdr:colOff>
      <xdr:row>103</xdr:row>
      <xdr:rowOff>218722</xdr:rowOff>
    </xdr:to>
    <xdr:sp macro="" textlink="">
      <xdr:nvSpPr>
        <xdr:cNvPr id="123" name="TextBox 122">
          <a:extLst>
            <a:ext uri="{FF2B5EF4-FFF2-40B4-BE49-F238E27FC236}">
              <a16:creationId xmlns:a16="http://schemas.microsoft.com/office/drawing/2014/main" id="{44E9BD12-1595-4E4A-AF09-9D0364F3AE95}"/>
            </a:ext>
            <a:ext uri="{147F2762-F138-4A5C-976F-8EAC2B608ADB}">
              <a16:predDERef xmlns:a16="http://schemas.microsoft.com/office/drawing/2014/main" pred="{43CBE9F1-BE44-4D46-9554-AE5A74DBA77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0</xdr:colOff>
      <xdr:row>168</xdr:row>
      <xdr:rowOff>211667</xdr:rowOff>
    </xdr:to>
    <xdr:sp macro="" textlink="">
      <xdr:nvSpPr>
        <xdr:cNvPr id="126" name="TextBox 125">
          <a:extLst>
            <a:ext uri="{FF2B5EF4-FFF2-40B4-BE49-F238E27FC236}">
              <a16:creationId xmlns:a16="http://schemas.microsoft.com/office/drawing/2014/main" id="{9DC9E42B-EC6F-4746-885C-31682EA394D7}"/>
            </a:ext>
            <a:ext uri="{147F2762-F138-4A5C-976F-8EAC2B608ADB}">
              <a16:predDERef xmlns:a16="http://schemas.microsoft.com/office/drawing/2014/main" pred="{CEA23127-A145-4CA2-A44E-DADBF2CF486A}"/>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0</xdr:colOff>
      <xdr:row>181</xdr:row>
      <xdr:rowOff>28222</xdr:rowOff>
    </xdr:to>
    <xdr:sp macro="" textlink="">
      <xdr:nvSpPr>
        <xdr:cNvPr id="127" name="TextBox 126">
          <a:extLst>
            <a:ext uri="{FF2B5EF4-FFF2-40B4-BE49-F238E27FC236}">
              <a16:creationId xmlns:a16="http://schemas.microsoft.com/office/drawing/2014/main" id="{8A761963-D59B-4FB2-9F45-E628E5B2A591}"/>
            </a:ext>
            <a:ext uri="{147F2762-F138-4A5C-976F-8EAC2B608ADB}">
              <a16:predDERef xmlns:a16="http://schemas.microsoft.com/office/drawing/2014/main" pred="{9DC9E42B-EC6F-4746-885C-31682EA394D7}"/>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3</xdr:col>
      <xdr:colOff>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3</xdr:col>
      <xdr:colOff>0</xdr:colOff>
      <xdr:row>23</xdr:row>
      <xdr:rowOff>127000</xdr:rowOff>
    </xdr:to>
    <xdr:sp macro="" textlink="">
      <xdr:nvSpPr>
        <xdr:cNvPr id="3" name="TextBox 2">
          <a:extLst>
            <a:ext uri="{FF2B5EF4-FFF2-40B4-BE49-F238E27FC236}">
              <a16:creationId xmlns:a16="http://schemas.microsoft.com/office/drawing/2014/main" id="{3D74AC65-745C-44DB-85EE-C8436E54722A}"/>
            </a:ext>
            <a:ext uri="{147F2762-F138-4A5C-976F-8EAC2B608ADB}">
              <a16:predDERef xmlns:a16="http://schemas.microsoft.com/office/drawing/2014/main" pred="{723229E7-B54D-4F3A-BE42-27257CF756E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C1-C2: Applications</a:t>
          </a:r>
        </a:p>
        <a:p>
          <a:pPr marL="0" indent="0"/>
          <a:r>
            <a:rPr lang="en-US" sz="1100" b="1">
              <a:solidFill>
                <a:schemeClr val="dk1"/>
              </a:solidFill>
              <a:latin typeface="+mn-lt"/>
              <a:ea typeface="+mn-lt"/>
              <a:cs typeface="+mn-lt"/>
            </a:rPr>
            <a:t>First-time, first-year students: </a:t>
          </a:r>
          <a:r>
            <a:rPr lang="en-US" sz="1100">
              <a:solidFill>
                <a:schemeClr val="dk1"/>
              </a:solidFill>
              <a:latin typeface="+mn-lt"/>
              <a:ea typeface="+mn-lt"/>
              <a:cs typeface="+mn-lt"/>
            </a:rPr>
            <a:t>Provide the number of degree-seeking, first-time, first-year students who applied, were admitted, and enrolled (full- or part-time) in </a:t>
          </a:r>
          <a:r>
            <a:rPr lang="en-US" sz="1100" b="1">
              <a:solidFill>
                <a:schemeClr val="dk1"/>
              </a:solidFill>
              <a:latin typeface="+mn-lt"/>
              <a:ea typeface="+mn-lt"/>
              <a:cs typeface="+mn-lt"/>
            </a:rPr>
            <a:t>Fall 2024</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Include early decision, early action, and students who began studies during summer in this cohort.</a:t>
          </a:r>
          <a:r>
            <a:rPr lang="en-US" sz="1100">
              <a:solidFill>
                <a:schemeClr val="dk1"/>
              </a:solidFill>
              <a:latin typeface="+mn-lt"/>
              <a:ea typeface="+mn-lt"/>
              <a:cs typeface="+mn-lt"/>
            </a:rPr>
            <a:t> </a:t>
          </a:r>
        </a:p>
        <a:p>
          <a:pPr marL="0" indent="0">
            <a:lnSpc>
              <a:spcPct val="110000"/>
            </a:lnSpc>
          </a:pPr>
          <a:endParaRPr lang="en-US" sz="1100">
            <a:solidFill>
              <a:schemeClr val="dk1"/>
            </a:solidFill>
            <a:latin typeface="+mn-lt"/>
            <a:ea typeface="+mn-lt"/>
            <a:cs typeface="+mn-lt"/>
          </a:endParaRPr>
        </a:p>
        <a:p>
          <a:pPr marL="0" indent="0">
            <a:lnSpc>
              <a:spcPct val="110000"/>
            </a:lnSpc>
          </a:pPr>
          <a:r>
            <a:rPr lang="en-US" sz="1100">
              <a:solidFill>
                <a:schemeClr val="dk1"/>
              </a:solidFill>
              <a:latin typeface="+mn-lt"/>
              <a:ea typeface="+mn-lt"/>
              <a:cs typeface="+mn-lt"/>
            </a:rPr>
            <a:t>•     Applicants should include only those students who fulfilled the requirements for consideration for       </a:t>
          </a:r>
        </a:p>
        <a:p>
          <a:pPr marL="0" indent="0">
            <a:lnSpc>
              <a:spcPct val="110000"/>
            </a:lnSpc>
          </a:pPr>
          <a:r>
            <a:rPr lang="en-US" sz="1100">
              <a:solidFill>
                <a:schemeClr val="dk1"/>
              </a:solidFill>
              <a:latin typeface="+mn-lt"/>
              <a:ea typeface="+mn-lt"/>
              <a:cs typeface="+mn-lt"/>
            </a:rPr>
            <a:t>      admission (i.e., who completed actionable applications) and who have been notified of one of the </a:t>
          </a:r>
        </a:p>
        <a:p>
          <a:pPr marL="0" indent="0">
            <a:lnSpc>
              <a:spcPct val="110000"/>
            </a:lnSpc>
          </a:pPr>
          <a:r>
            <a:rPr lang="en-US" sz="1100">
              <a:solidFill>
                <a:schemeClr val="dk1"/>
              </a:solidFill>
              <a:latin typeface="+mn-lt"/>
              <a:ea typeface="+mn-lt"/>
              <a:cs typeface="+mn-lt"/>
            </a:rPr>
            <a:t>      following actions: admission, non-admission, placement on waiting list, or application withdrawn (by </a:t>
          </a:r>
        </a:p>
        <a:p>
          <a:pPr marL="0" indent="0">
            <a:lnSpc>
              <a:spcPct val="110000"/>
            </a:lnSpc>
          </a:pPr>
          <a:r>
            <a:rPr lang="en-US" sz="1100">
              <a:solidFill>
                <a:schemeClr val="dk1"/>
              </a:solidFill>
              <a:latin typeface="+mn-lt"/>
              <a:ea typeface="+mn-lt"/>
              <a:cs typeface="+mn-lt"/>
            </a:rPr>
            <a:t>      applicant or institution). </a:t>
          </a:r>
          <a:endParaRPr lang="en-US" sz="1100" b="1" i="0" u="none" strike="noStrike">
            <a:solidFill>
              <a:schemeClr val="dk1"/>
            </a:solidFill>
            <a:latin typeface="+mn-lt"/>
            <a:ea typeface="+mn-lt"/>
            <a:cs typeface="+mn-lt"/>
          </a:endParaRPr>
        </a:p>
        <a:p>
          <a:pPr marL="0" indent="0">
            <a:lnSpc>
              <a:spcPct val="110000"/>
            </a:lnSpc>
          </a:pPr>
          <a:endParaRPr lang="en-US" sz="1100" b="1" i="0" u="none" strike="noStrike">
            <a:solidFill>
              <a:schemeClr val="dk1"/>
            </a:solidFill>
            <a:latin typeface="+mn-lt"/>
            <a:ea typeface="+mn-lt"/>
            <a:cs typeface="+mn-lt"/>
          </a:endParaRPr>
        </a:p>
        <a:p>
          <a:pPr marL="0" indent="0">
            <a:lnSpc>
              <a:spcPct val="110000"/>
            </a:lnSpc>
          </a:pPr>
          <a:r>
            <a:rPr lang="en-US" sz="1100" b="1" i="0" u="none" strike="noStrike">
              <a:solidFill>
                <a:schemeClr val="dk1"/>
              </a:solidFill>
              <a:latin typeface="+mn-lt"/>
              <a:ea typeface="+mn-lt"/>
              <a:cs typeface="+mn-lt"/>
            </a:rPr>
            <a:t>•     Since the total may include students who did not provide gender data, the detail need not sum to the total.</a:t>
          </a:r>
          <a:r>
            <a:rPr lang="en-US" sz="1100" b="1">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If your institution collects and reports non-binary gender data, please use the "Another Gender" category.</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Note that recent high school graduates and other students without prior postsecondary experience will still be considered "first-time students" for fall  </a:t>
          </a:r>
        </a:p>
        <a:p>
          <a:pPr marL="0" indent="0">
            <a:lnSpc>
              <a:spcPct val="110000"/>
            </a:lnSpc>
          </a:pPr>
          <a:r>
            <a:rPr lang="en-US" sz="1100" b="0" i="0" u="none" strike="noStrike">
              <a:solidFill>
                <a:schemeClr val="dk1"/>
              </a:solidFill>
              <a:latin typeface="+mn-lt"/>
              <a:ea typeface="+mn-lt"/>
              <a:cs typeface="+mn-lt"/>
            </a:rPr>
            <a:t>       enrollment reporting purposes even if they enrolled in the summer prior to  fall enrollment.</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Provide numbers of students for each of the following categories as of the institution’s official fall reporting date or as of October 15, 2024.</a:t>
          </a:r>
          <a:r>
            <a:rPr lang="en-US" sz="1100">
              <a:solidFill>
                <a:schemeClr val="dk1"/>
              </a:solidFill>
              <a:latin typeface="+mn-lt"/>
              <a:ea typeface="+mn-lt"/>
              <a:cs typeface="+mn-lt"/>
            </a:rPr>
            <a:t> </a:t>
          </a:r>
        </a:p>
        <a:p>
          <a:pPr marL="0" indent="0"/>
          <a:endParaRPr lang="en-US" sz="1100">
            <a:solidFill>
              <a:schemeClr val="dk1"/>
            </a:solidFill>
            <a:latin typeface="+mn-lt"/>
            <a:ea typeface="+mn-lt"/>
            <a:cs typeface="+mn-lt"/>
          </a:endParaRPr>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0</xdr:colOff>
      <xdr:row>90</xdr:row>
      <xdr:rowOff>27214</xdr:rowOff>
    </xdr:to>
    <xdr:sp macro="" textlink="">
      <xdr:nvSpPr>
        <xdr:cNvPr id="25" name="TextBox 24">
          <a:extLst>
            <a:ext uri="{FF2B5EF4-FFF2-40B4-BE49-F238E27FC236}">
              <a16:creationId xmlns:a16="http://schemas.microsoft.com/office/drawing/2014/main" id="{E2C626E8-A236-49AC-8829-50BDA3343D79}"/>
            </a:ext>
            <a:ext uri="{147F2762-F138-4A5C-976F-8EAC2B608ADB}">
              <a16:predDERef xmlns:a16="http://schemas.microsoft.com/office/drawing/2014/main" pred="{A163120B-60F8-44B4-8175-DC547D51C8D6}"/>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0</xdr:colOff>
      <xdr:row>109</xdr:row>
      <xdr:rowOff>6350</xdr:rowOff>
    </xdr:to>
    <xdr:sp macro="" textlink="">
      <xdr:nvSpPr>
        <xdr:cNvPr id="30" name="TextBox 29">
          <a:extLst>
            <a:ext uri="{FF2B5EF4-FFF2-40B4-BE49-F238E27FC236}">
              <a16:creationId xmlns:a16="http://schemas.microsoft.com/office/drawing/2014/main" id="{AE695F41-70C1-45D8-8EE4-3E1DC2BA3505}"/>
            </a:ext>
            <a:ext uri="{147F2762-F138-4A5C-976F-8EAC2B608ADB}">
              <a16:predDERef xmlns:a16="http://schemas.microsoft.com/office/drawing/2014/main" pred="{0684B5F0-BC45-4DA4-9FB1-873E35A3B013}"/>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0</xdr:colOff>
      <xdr:row>117</xdr:row>
      <xdr:rowOff>6350</xdr:rowOff>
    </xdr:to>
    <xdr:sp macro="" textlink="">
      <xdr:nvSpPr>
        <xdr:cNvPr id="32" name="TextBox 31">
          <a:extLst>
            <a:ext uri="{FF2B5EF4-FFF2-40B4-BE49-F238E27FC236}">
              <a16:creationId xmlns:a16="http://schemas.microsoft.com/office/drawing/2014/main" id="{1A81F474-1616-4FA2-8E6F-7E2E62A03C0C}"/>
            </a:ext>
            <a:ext uri="{147F2762-F138-4A5C-976F-8EAC2B608ADB}">
              <a16:predDERef xmlns:a16="http://schemas.microsoft.com/office/drawing/2014/main" pred="{1284EB41-D43F-4812-BB61-0AA7CEEBC696}"/>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3</xdr:col>
      <xdr:colOff>0</xdr:colOff>
      <xdr:row>127</xdr:row>
      <xdr:rowOff>174037</xdr:rowOff>
    </xdr:to>
    <xdr:sp macro="" textlink="">
      <xdr:nvSpPr>
        <xdr:cNvPr id="34" name="TextBox 33">
          <a:extLst>
            <a:ext uri="{FF2B5EF4-FFF2-40B4-BE49-F238E27FC236}">
              <a16:creationId xmlns:a16="http://schemas.microsoft.com/office/drawing/2014/main" id="{0E7E000E-5E80-4831-86C6-627DFED7935C}"/>
            </a:ext>
            <a:ext uri="{147F2762-F138-4A5C-976F-8EAC2B608ADB}">
              <a16:predDERef xmlns:a16="http://schemas.microsoft.com/office/drawing/2014/main" pred="{3C09C48B-CEA5-4E34-9891-C9D03E6E1320}"/>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0</xdr:colOff>
      <xdr:row>130</xdr:row>
      <xdr:rowOff>6350</xdr:rowOff>
    </xdr:to>
    <xdr:sp macro="" textlink="">
      <xdr:nvSpPr>
        <xdr:cNvPr id="36" name="TextBox 35">
          <a:extLst>
            <a:ext uri="{FF2B5EF4-FFF2-40B4-BE49-F238E27FC236}">
              <a16:creationId xmlns:a16="http://schemas.microsoft.com/office/drawing/2014/main" id="{2528E2C0-F4C7-410C-8613-C9DF9D804A79}"/>
            </a:ext>
            <a:ext uri="{147F2762-F138-4A5C-976F-8EAC2B608ADB}">
              <a16:predDERef xmlns:a16="http://schemas.microsoft.com/office/drawing/2014/main" pred="{6E60404D-6480-4861-A69F-90E4E3644607}"/>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123825</xdr:rowOff>
    </xdr:from>
    <xdr:to>
      <xdr:col>2</xdr:col>
      <xdr:colOff>0</xdr:colOff>
      <xdr:row>169</xdr:row>
      <xdr:rowOff>47625</xdr:rowOff>
    </xdr:to>
    <xdr:sp macro="" textlink="">
      <xdr:nvSpPr>
        <xdr:cNvPr id="43" name="TextBox 42">
          <a:extLst>
            <a:ext uri="{FF2B5EF4-FFF2-40B4-BE49-F238E27FC236}">
              <a16:creationId xmlns:a16="http://schemas.microsoft.com/office/drawing/2014/main" id="{AD4B4C5F-ACC7-4252-A0A2-73F9A4AD972C}"/>
            </a:ext>
            <a:ext uri="{147F2762-F138-4A5C-976F-8EAC2B608ADB}">
              <a16:predDERef xmlns:a16="http://schemas.microsoft.com/office/drawing/2014/main" pred="{5289BCCB-FF05-4E6E-BA60-8A59B0D80B23}"/>
            </a:ext>
          </a:extLst>
        </xdr:cNvPr>
        <xdr:cNvSpPr txBox="1"/>
      </xdr:nvSpPr>
      <xdr:spPr>
        <a:xfrm>
          <a:off x="561975" y="34985325"/>
          <a:ext cx="37814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0</xdr:colOff>
      <xdr:row>173</xdr:row>
      <xdr:rowOff>25400</xdr:rowOff>
    </xdr:to>
    <xdr:sp macro="" textlink="">
      <xdr:nvSpPr>
        <xdr:cNvPr id="45" name="TextBox 44">
          <a:extLst>
            <a:ext uri="{FF2B5EF4-FFF2-40B4-BE49-F238E27FC236}">
              <a16:creationId xmlns:a16="http://schemas.microsoft.com/office/drawing/2014/main" id="{F4649185-55CC-4B8E-AA1C-80C4EDB77A53}"/>
            </a:ext>
            <a:ext uri="{147F2762-F138-4A5C-976F-8EAC2B608ADB}">
              <a16:predDERef xmlns:a16="http://schemas.microsoft.com/office/drawing/2014/main" pred="{AD4B4C5F-ACC7-4252-A0A2-73F9A4AD972C}"/>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0</xdr:colOff>
      <xdr:row>183</xdr:row>
      <xdr:rowOff>69850</xdr:rowOff>
    </xdr:to>
    <xdr:sp macro="" textlink="">
      <xdr:nvSpPr>
        <xdr:cNvPr id="51" name="TextBox 50">
          <a:extLst>
            <a:ext uri="{FF2B5EF4-FFF2-40B4-BE49-F238E27FC236}">
              <a16:creationId xmlns:a16="http://schemas.microsoft.com/office/drawing/2014/main" id="{2B59605F-A268-4004-8FDC-ADBAB2CE9C4C}"/>
            </a:ext>
            <a:ext uri="{147F2762-F138-4A5C-976F-8EAC2B608ADB}">
              <a16:predDERef xmlns:a16="http://schemas.microsoft.com/office/drawing/2014/main" pred="{C5F9709D-E41B-4A27-AAFB-B56416CC3C0B}"/>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 uri="{147F2762-F138-4A5C-976F-8EAC2B608ADB}">
              <a16:predDERef xmlns:a16="http://schemas.microsoft.com/office/drawing/2014/main" pred="{2B59605F-A268-4004-8FDC-ADBAB2CE9C4C}"/>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C8: SAT and ACT Policies</a:t>
          </a:r>
        </a:p>
        <a:p>
          <a:pPr marL="0" indent="0"/>
          <a:r>
            <a:rPr lang="en-US" sz="1100" b="1" i="0" u="none" strike="noStrike">
              <a:solidFill>
                <a:schemeClr val="dk1"/>
              </a:solidFill>
              <a:latin typeface="+mn-lt"/>
              <a:ea typeface="+mn-lt"/>
              <a:cs typeface="+mn-lt"/>
            </a:rPr>
            <a:t>Entrance Exams</a:t>
          </a:r>
        </a:p>
      </xdr:txBody>
    </xdr:sp>
    <xdr:clientData/>
  </xdr:twoCellAnchor>
  <xdr:twoCellAnchor>
    <xdr:from>
      <xdr:col>0</xdr:col>
      <xdr:colOff>95250</xdr:colOff>
      <xdr:row>211</xdr:row>
      <xdr:rowOff>76199</xdr:rowOff>
    </xdr:from>
    <xdr:to>
      <xdr:col>1</xdr:col>
      <xdr:colOff>3314700</xdr:colOff>
      <xdr:row>219</xdr:row>
      <xdr:rowOff>94342</xdr:rowOff>
    </xdr:to>
    <xdr:sp macro="" textlink="">
      <xdr:nvSpPr>
        <xdr:cNvPr id="54" name="TextBox 62">
          <a:extLst>
            <a:ext uri="{FF2B5EF4-FFF2-40B4-BE49-F238E27FC236}">
              <a16:creationId xmlns:a16="http://schemas.microsoft.com/office/drawing/2014/main" id="{68573C73-0117-451C-B071-09C1C967B00B}"/>
            </a:ext>
            <a:ext uri="{147F2762-F138-4A5C-976F-8EAC2B608ADB}">
              <a16:predDERef xmlns:a16="http://schemas.microsoft.com/office/drawing/2014/main" pred="{316968E2-D10C-4B7C-B75B-56519A10F823}"/>
            </a:ext>
          </a:extLst>
        </xdr:cNvPr>
        <xdr:cNvSpPr txBox="1"/>
      </xdr:nvSpPr>
      <xdr:spPr>
        <a:xfrm>
          <a:off x="95250" y="44519849"/>
          <a:ext cx="3781425" cy="15421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0</xdr:colOff>
      <xdr:row>236</xdr:row>
      <xdr:rowOff>38100</xdr:rowOff>
    </xdr:to>
    <xdr:sp macro="" textlink="">
      <xdr:nvSpPr>
        <xdr:cNvPr id="57" name="TextBox 56">
          <a:extLst>
            <a:ext uri="{FF2B5EF4-FFF2-40B4-BE49-F238E27FC236}">
              <a16:creationId xmlns:a16="http://schemas.microsoft.com/office/drawing/2014/main" id="{F8BC7584-00C7-436E-9A6F-8D3ADFBC82FB}"/>
            </a:ext>
            <a:ext uri="{147F2762-F138-4A5C-976F-8EAC2B608ADB}">
              <a16:predDERef xmlns:a16="http://schemas.microsoft.com/office/drawing/2014/main" pred="{5E813119-4876-4BDB-9319-F042EBE43067}"/>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1</xdr:col>
      <xdr:colOff>0</xdr:colOff>
      <xdr:row>244</xdr:row>
      <xdr:rowOff>0</xdr:rowOff>
    </xdr:from>
    <xdr:to>
      <xdr:col>3</xdr:col>
      <xdr:colOff>0</xdr:colOff>
      <xdr:row>246</xdr:row>
      <xdr:rowOff>361950</xdr:rowOff>
    </xdr:to>
    <xdr:sp macro="" textlink="">
      <xdr:nvSpPr>
        <xdr:cNvPr id="58" name="TextBox 57">
          <a:extLst>
            <a:ext uri="{FF2B5EF4-FFF2-40B4-BE49-F238E27FC236}">
              <a16:creationId xmlns:a16="http://schemas.microsoft.com/office/drawing/2014/main" id="{EBA12C71-28DF-43AA-8C91-901153978945}"/>
            </a:ext>
            <a:ext uri="{147F2762-F138-4A5C-976F-8EAC2B608ADB}">
              <a16:predDERef xmlns:a16="http://schemas.microsoft.com/office/drawing/2014/main" pred="{F8BC7584-00C7-436E-9A6F-8D3ADFBC82FB}"/>
            </a:ext>
          </a:extLst>
        </xdr:cNvPr>
        <xdr:cNvSpPr txBox="1"/>
      </xdr:nvSpPr>
      <xdr:spPr>
        <a:xfrm>
          <a:off x="561975" y="53425725"/>
          <a:ext cx="70866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1</xdr:col>
      <xdr:colOff>0</xdr:colOff>
      <xdr:row>411</xdr:row>
      <xdr:rowOff>0</xdr:rowOff>
    </xdr:from>
    <xdr:to>
      <xdr:col>3</xdr:col>
      <xdr:colOff>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 uri="{147F2762-F138-4A5C-976F-8EAC2B608ADB}">
              <a16:predDERef xmlns:a16="http://schemas.microsoft.com/office/drawing/2014/main" pred="{1267C3B8-F5BB-4BE7-98A5-1111B629C9F4}"/>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3</xdr:col>
      <xdr:colOff>0</xdr:colOff>
      <xdr:row>469</xdr:row>
      <xdr:rowOff>95250</xdr:rowOff>
    </xdr:to>
    <xdr:sp macro="" textlink="">
      <xdr:nvSpPr>
        <xdr:cNvPr id="124" name="TextBox 123">
          <a:extLst>
            <a:ext uri="{FF2B5EF4-FFF2-40B4-BE49-F238E27FC236}">
              <a16:creationId xmlns:a16="http://schemas.microsoft.com/office/drawing/2014/main" id="{18572BE6-AF65-4675-8F87-7681B8343BFE}"/>
            </a:ext>
            <a:ext uri="{147F2762-F138-4A5C-976F-8EAC2B608ADB}">
              <a16:predDERef xmlns:a16="http://schemas.microsoft.com/office/drawing/2014/main" pred="{32A852CE-2409-4F9E-AEE3-6F402EB329FD}"/>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3</xdr:col>
      <xdr:colOff>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 uri="{147F2762-F138-4A5C-976F-8EAC2B608ADB}">
              <a16:predDERef xmlns:a16="http://schemas.microsoft.com/office/drawing/2014/main" pred="{E1380E7D-A819-42A2-B17B-EE0B0B7C1D01}"/>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0</xdr:colOff>
      <xdr:row>57</xdr:row>
      <xdr:rowOff>0</xdr:rowOff>
    </xdr:to>
    <xdr:sp macro="" textlink="">
      <xdr:nvSpPr>
        <xdr:cNvPr id="158" name="TextBox 157">
          <a:extLst>
            <a:ext uri="{FF2B5EF4-FFF2-40B4-BE49-F238E27FC236}">
              <a16:creationId xmlns:a16="http://schemas.microsoft.com/office/drawing/2014/main" id="{E53AB133-C40B-46CF-96A2-53C189AEB6DA}"/>
            </a:ext>
            <a:ext uri="{147F2762-F138-4A5C-976F-8EAC2B608ADB}">
              <a16:predDERef xmlns:a16="http://schemas.microsoft.com/office/drawing/2014/main" pred="{D70038AE-C617-4229-9A4C-2BB552C50A53}"/>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 uri="{147F2762-F138-4A5C-976F-8EAC2B608ADB}">
              <a16:predDERef xmlns:a16="http://schemas.microsoft.com/office/drawing/2014/main" pred="{6D886855-01D4-4D9D-B07A-9E09305C0785}"/>
            </a:ext>
          </a:extLst>
        </xdr:cNvPr>
        <xdr:cNvSpPr txBox="1"/>
      </xdr:nvSpPr>
      <xdr:spPr>
        <a:xfrm>
          <a:off x="0" y="18926528"/>
          <a:ext cx="640880" cy="2234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 uri="{147F2762-F138-4A5C-976F-8EAC2B608ADB}">
              <a16:predDERef xmlns:a16="http://schemas.microsoft.com/office/drawing/2014/main" pred="{276F3C63-F760-4A6D-92ED-072B5C6CC92C}"/>
            </a:ext>
          </a:extLst>
        </xdr:cNvPr>
        <xdr:cNvSpPr txBox="1"/>
      </xdr:nvSpPr>
      <xdr:spPr>
        <a:xfrm>
          <a:off x="0" y="22390101"/>
          <a:ext cx="666749" cy="4254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 uri="{147F2762-F138-4A5C-976F-8EAC2B608ADB}">
              <a16:predDERef xmlns:a16="http://schemas.microsoft.com/office/drawing/2014/main" pred="{AE1AC047-2274-4D9C-847C-CA022FEF20B0}"/>
            </a:ext>
          </a:extLst>
        </xdr:cNvPr>
        <xdr:cNvSpPr txBox="1"/>
      </xdr:nvSpPr>
      <xdr:spPr>
        <a:xfrm>
          <a:off x="0" y="24149991"/>
          <a:ext cx="647700" cy="34760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 uri="{147F2762-F138-4A5C-976F-8EAC2B608ADB}">
              <a16:predDERef xmlns:a16="http://schemas.microsoft.com/office/drawing/2014/main" pred="{E0080313-F20C-4418-B95D-702250D7B3C5}"/>
            </a:ext>
          </a:extLst>
        </xdr:cNvPr>
        <xdr:cNvSpPr txBox="1"/>
      </xdr:nvSpPr>
      <xdr:spPr>
        <a:xfrm>
          <a:off x="0" y="30685787"/>
          <a:ext cx="682036" cy="21166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 uri="{147F2762-F138-4A5C-976F-8EAC2B608ADB}">
              <a16:predDERef xmlns:a16="http://schemas.microsoft.com/office/drawing/2014/main" pred="{C9FF84C6-6B4B-4ECE-A968-0C9C778BF52F}"/>
            </a:ext>
          </a:extLst>
        </xdr:cNvPr>
        <xdr:cNvSpPr txBox="1"/>
      </xdr:nvSpPr>
      <xdr:spPr>
        <a:xfrm>
          <a:off x="0" y="33884306"/>
          <a:ext cx="646758" cy="98189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 uri="{147F2762-F138-4A5C-976F-8EAC2B608ADB}">
              <a16:predDERef xmlns:a16="http://schemas.microsoft.com/office/drawing/2014/main" pred="{D6756780-30E0-4D66-AEE3-F420D9746DCF}"/>
            </a:ext>
          </a:extLst>
        </xdr:cNvPr>
        <xdr:cNvSpPr txBox="1"/>
      </xdr:nvSpPr>
      <xdr:spPr>
        <a:xfrm>
          <a:off x="0" y="39746296"/>
          <a:ext cx="617361" cy="19990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3</xdr:col>
      <xdr:colOff>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 uri="{147F2762-F138-4A5C-976F-8EAC2B608ADB}">
              <a16:predDERef xmlns:a16="http://schemas.microsoft.com/office/drawing/2014/main" pred="{4529E14C-3140-4DD1-8301-771BC932C41F}"/>
            </a:ext>
          </a:extLst>
        </xdr:cNvPr>
        <xdr:cNvSpPr txBox="1"/>
      </xdr:nvSpPr>
      <xdr:spPr>
        <a:xfrm>
          <a:off x="0" y="96748600"/>
          <a:ext cx="711200" cy="215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 uri="{147F2762-F138-4A5C-976F-8EAC2B608ADB}">
              <a16:predDERef xmlns:a16="http://schemas.microsoft.com/office/drawing/2014/main" pred="{7E1FAC51-E86E-4AB1-AAF1-48BDC3FA0694}"/>
            </a:ext>
          </a:extLst>
        </xdr:cNvPr>
        <xdr:cNvSpPr txBox="1"/>
      </xdr:nvSpPr>
      <xdr:spPr>
        <a:xfrm>
          <a:off x="0" y="96555278"/>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 uri="{147F2762-F138-4A5C-976F-8EAC2B608ADB}">
              <a16:predDERef xmlns:a16="http://schemas.microsoft.com/office/drawing/2014/main" pred="{E734E95A-5F93-464F-BCD3-219A9AE03E90}"/>
            </a:ext>
          </a:extLst>
        </xdr:cNvPr>
        <xdr:cNvSpPr txBox="1"/>
      </xdr:nvSpPr>
      <xdr:spPr>
        <a:xfrm>
          <a:off x="0" y="101582361"/>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 uri="{147F2762-F138-4A5C-976F-8EAC2B608ADB}">
              <a16:predDERef xmlns:a16="http://schemas.microsoft.com/office/drawing/2014/main" pred="{6448918A-924B-4A0B-ABBF-E07335682EA6}"/>
            </a:ext>
          </a:extLst>
        </xdr:cNvPr>
        <xdr:cNvSpPr txBox="1"/>
      </xdr:nvSpPr>
      <xdr:spPr>
        <a:xfrm>
          <a:off x="0" y="103905050"/>
          <a:ext cx="615480" cy="2194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 uri="{147F2762-F138-4A5C-976F-8EAC2B608ADB}">
              <a16:predDERef xmlns:a16="http://schemas.microsoft.com/office/drawing/2014/main" pred="{1355BD91-80E9-4972-8B38-AA771C2E4C2F}"/>
            </a:ext>
          </a:extLst>
        </xdr:cNvPr>
        <xdr:cNvSpPr txBox="1"/>
      </xdr:nvSpPr>
      <xdr:spPr>
        <a:xfrm>
          <a:off x="0" y="104034168"/>
          <a:ext cx="652639" cy="4056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 uri="{147F2762-F138-4A5C-976F-8EAC2B608ADB}">
              <a16:predDERef xmlns:a16="http://schemas.microsoft.com/office/drawing/2014/main" pred="{18798794-3BBE-4393-87CF-676F8B1E4B08}"/>
            </a:ext>
          </a:extLst>
        </xdr:cNvPr>
        <xdr:cNvSpPr txBox="1"/>
      </xdr:nvSpPr>
      <xdr:spPr>
        <a:xfrm>
          <a:off x="0" y="106009722"/>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 uri="{147F2762-F138-4A5C-976F-8EAC2B608ADB}">
              <a16:predDERef xmlns:a16="http://schemas.microsoft.com/office/drawing/2014/main" pred="{5874795F-0F9D-4F66-85F3-AF7107CD3A9F}"/>
            </a:ext>
          </a:extLst>
        </xdr:cNvPr>
        <xdr:cNvSpPr txBox="1"/>
      </xdr:nvSpPr>
      <xdr:spPr>
        <a:xfrm>
          <a:off x="0" y="109990231"/>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 uri="{147F2762-F138-4A5C-976F-8EAC2B608ADB}">
              <a16:predDERef xmlns:a16="http://schemas.microsoft.com/office/drawing/2014/main" pred="{147361AB-498E-41C0-BCCC-A08CF67E8DA5}"/>
            </a:ext>
          </a:extLst>
        </xdr:cNvPr>
        <xdr:cNvSpPr txBox="1"/>
      </xdr:nvSpPr>
      <xdr:spPr>
        <a:xfrm>
          <a:off x="0" y="111224954"/>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 uri="{147F2762-F138-4A5C-976F-8EAC2B608ADB}">
              <a16:predDERef xmlns:a16="http://schemas.microsoft.com/office/drawing/2014/main" pred="{8DF6C36C-DC7D-4A18-8CD1-E56D12EC9454}"/>
            </a:ext>
          </a:extLst>
        </xdr:cNvPr>
        <xdr:cNvSpPr txBox="1"/>
      </xdr:nvSpPr>
      <xdr:spPr>
        <a:xfrm>
          <a:off x="0" y="113782593"/>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 uri="{147F2762-F138-4A5C-976F-8EAC2B608ADB}">
              <a16:predDERef xmlns:a16="http://schemas.microsoft.com/office/drawing/2014/main" pred="{B1E09A85-9E3B-46A8-A7E7-1013E7E68780}"/>
            </a:ext>
          </a:extLst>
        </xdr:cNvPr>
        <xdr:cNvSpPr txBox="1"/>
      </xdr:nvSpPr>
      <xdr:spPr>
        <a:xfrm>
          <a:off x="0" y="119044861"/>
          <a:ext cx="617361" cy="21754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0</xdr:colOff>
      <xdr:row>48</xdr:row>
      <xdr:rowOff>25401</xdr:rowOff>
    </xdr:to>
    <xdr:sp macro="" textlink="">
      <xdr:nvSpPr>
        <xdr:cNvPr id="204" name="TextBox 203">
          <a:extLst>
            <a:ext uri="{FF2B5EF4-FFF2-40B4-BE49-F238E27FC236}">
              <a16:creationId xmlns:a16="http://schemas.microsoft.com/office/drawing/2014/main" id="{E56B789C-B1B7-4CCF-A623-165D9703F558}"/>
            </a:ext>
            <a:ext uri="{147F2762-F138-4A5C-976F-8EAC2B608ADB}">
              <a16:predDERef xmlns:a16="http://schemas.microsoft.com/office/drawing/2014/main" pred="{3862F00E-DE3C-437A-830A-96C9B4D4DADA}"/>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0</xdr:colOff>
      <xdr:row>84</xdr:row>
      <xdr:rowOff>0</xdr:rowOff>
    </xdr:to>
    <xdr:sp macro="" textlink="">
      <xdr:nvSpPr>
        <xdr:cNvPr id="205" name="TextBox 204">
          <a:extLst>
            <a:ext uri="{FF2B5EF4-FFF2-40B4-BE49-F238E27FC236}">
              <a16:creationId xmlns:a16="http://schemas.microsoft.com/office/drawing/2014/main" id="{9E779575-01E3-4E36-A0DB-6DFE69830991}"/>
            </a:ext>
            <a:ext uri="{147F2762-F138-4A5C-976F-8EAC2B608ADB}">
              <a16:predDERef xmlns:a16="http://schemas.microsoft.com/office/drawing/2014/main" pred="{E56B789C-B1B7-4CCF-A623-165D9703F558}"/>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 uri="{147F2762-F138-4A5C-976F-8EAC2B608ADB}">
              <a16:predDERef xmlns:a16="http://schemas.microsoft.com/office/drawing/2014/main" pred="{9E779575-01E3-4E36-A0DB-6DFE69830991}"/>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 uri="{147F2762-F138-4A5C-976F-8EAC2B608ADB}">
              <a16:predDERef xmlns:a16="http://schemas.microsoft.com/office/drawing/2014/main" pred="{0EAC14AE-0FF9-4662-AB64-7F91CCFC9906}"/>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0</xdr:colOff>
      <xdr:row>287</xdr:row>
      <xdr:rowOff>6350</xdr:rowOff>
    </xdr:to>
    <xdr:sp macro="" textlink="">
      <xdr:nvSpPr>
        <xdr:cNvPr id="211" name="TextBox 210">
          <a:extLst>
            <a:ext uri="{FF2B5EF4-FFF2-40B4-BE49-F238E27FC236}">
              <a16:creationId xmlns:a16="http://schemas.microsoft.com/office/drawing/2014/main" id="{7E936CFF-33CB-49A8-9527-B9FCCF6C84F6}"/>
            </a:ext>
            <a:ext uri="{147F2762-F138-4A5C-976F-8EAC2B608ADB}">
              <a16:predDERef xmlns:a16="http://schemas.microsoft.com/office/drawing/2014/main" pred="{0B22D8B9-8200-4AE8-B098-05E8CB3BD2EA}"/>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9525</xdr:colOff>
      <xdr:row>211</xdr:row>
      <xdr:rowOff>28575</xdr:rowOff>
    </xdr:from>
    <xdr:to>
      <xdr:col>3</xdr:col>
      <xdr:colOff>0</xdr:colOff>
      <xdr:row>219</xdr:row>
      <xdr:rowOff>55789</xdr:rowOff>
    </xdr:to>
    <xdr:sp macro="" textlink="">
      <xdr:nvSpPr>
        <xdr:cNvPr id="13" name="TextBox 12">
          <a:extLst>
            <a:ext uri="{FF2B5EF4-FFF2-40B4-BE49-F238E27FC236}">
              <a16:creationId xmlns:a16="http://schemas.microsoft.com/office/drawing/2014/main" id="{338349AF-5274-475A-BB6D-31A6025561C2}"/>
            </a:ext>
            <a:ext uri="{147F2762-F138-4A5C-976F-8EAC2B608ADB}">
              <a16:predDERef xmlns:a16="http://schemas.microsoft.com/office/drawing/2014/main" pred="{A91185B7-1595-4856-9ED7-7C6F53E250A8}"/>
            </a:ext>
          </a:extLst>
        </xdr:cNvPr>
        <xdr:cNvSpPr txBox="1"/>
      </xdr:nvSpPr>
      <xdr:spPr>
        <a:xfrm>
          <a:off x="4352925" y="44472225"/>
          <a:ext cx="3028496" cy="15512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0</xdr:colOff>
      <xdr:row>274</xdr:row>
      <xdr:rowOff>6350</xdr:rowOff>
    </xdr:to>
    <xdr:sp macro="" textlink="">
      <xdr:nvSpPr>
        <xdr:cNvPr id="14" name="TextBox 13">
          <a:extLst>
            <a:ext uri="{FF2B5EF4-FFF2-40B4-BE49-F238E27FC236}">
              <a16:creationId xmlns:a16="http://schemas.microsoft.com/office/drawing/2014/main" id="{E47DDDFA-C222-4AB5-8904-96E1BC363501}"/>
            </a:ext>
            <a:ext uri="{147F2762-F138-4A5C-976F-8EAC2B608ADB}">
              <a16:predDERef xmlns:a16="http://schemas.microsoft.com/office/drawing/2014/main" pred="{338349AF-5274-475A-BB6D-31A6025561C2}"/>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0</xdr:colOff>
      <xdr:row>278</xdr:row>
      <xdr:rowOff>6350</xdr:rowOff>
    </xdr:to>
    <xdr:sp macro="" textlink="">
      <xdr:nvSpPr>
        <xdr:cNvPr id="15" name="TextBox 14">
          <a:extLst>
            <a:ext uri="{FF2B5EF4-FFF2-40B4-BE49-F238E27FC236}">
              <a16:creationId xmlns:a16="http://schemas.microsoft.com/office/drawing/2014/main" id="{7F1E11AB-F4F8-4127-A448-9ECFA42F722F}"/>
            </a:ext>
            <a:ext uri="{147F2762-F138-4A5C-976F-8EAC2B608ADB}">
              <a16:predDERef xmlns:a16="http://schemas.microsoft.com/office/drawing/2014/main" pred="{E47DDDFA-C222-4AB5-8904-96E1BC363501}"/>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0</xdr:colOff>
      <xdr:row>282</xdr:row>
      <xdr:rowOff>6350</xdr:rowOff>
    </xdr:to>
    <xdr:sp macro="" textlink="">
      <xdr:nvSpPr>
        <xdr:cNvPr id="19" name="TextBox 18">
          <a:extLst>
            <a:ext uri="{FF2B5EF4-FFF2-40B4-BE49-F238E27FC236}">
              <a16:creationId xmlns:a16="http://schemas.microsoft.com/office/drawing/2014/main" id="{84C42542-1FA5-4744-AB47-6ED52AC95629}"/>
            </a:ext>
            <a:ext uri="{147F2762-F138-4A5C-976F-8EAC2B608ADB}">
              <a16:predDERef xmlns:a16="http://schemas.microsoft.com/office/drawing/2014/main" pred="{7F1E11AB-F4F8-4127-A448-9ECFA42F722F}"/>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0</xdr:colOff>
      <xdr:row>291</xdr:row>
      <xdr:rowOff>6350</xdr:rowOff>
    </xdr:to>
    <xdr:sp macro="" textlink="">
      <xdr:nvSpPr>
        <xdr:cNvPr id="22" name="TextBox 21">
          <a:extLst>
            <a:ext uri="{FF2B5EF4-FFF2-40B4-BE49-F238E27FC236}">
              <a16:creationId xmlns:a16="http://schemas.microsoft.com/office/drawing/2014/main" id="{16FE03A1-FAE9-4E52-8D1E-83CBCB54D741}"/>
            </a:ext>
            <a:ext uri="{147F2762-F138-4A5C-976F-8EAC2B608ADB}">
              <a16:predDERef xmlns:a16="http://schemas.microsoft.com/office/drawing/2014/main" pred="{84C42542-1FA5-4744-AB47-6ED52AC95629}"/>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0</xdr:colOff>
      <xdr:row>303</xdr:row>
      <xdr:rowOff>6350</xdr:rowOff>
    </xdr:to>
    <xdr:sp macro="" textlink="">
      <xdr:nvSpPr>
        <xdr:cNvPr id="26" name="TextBox 25">
          <a:extLst>
            <a:ext uri="{FF2B5EF4-FFF2-40B4-BE49-F238E27FC236}">
              <a16:creationId xmlns:a16="http://schemas.microsoft.com/office/drawing/2014/main" id="{4CBF4516-5D7C-4F71-90CA-3D545865E854}"/>
            </a:ext>
            <a:ext uri="{147F2762-F138-4A5C-976F-8EAC2B608ADB}">
              <a16:predDERef xmlns:a16="http://schemas.microsoft.com/office/drawing/2014/main" pred="{16FE03A1-FAE9-4E52-8D1E-83CBCB54D741}"/>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0</xdr:colOff>
      <xdr:row>307</xdr:row>
      <xdr:rowOff>6350</xdr:rowOff>
    </xdr:to>
    <xdr:sp macro="" textlink="">
      <xdr:nvSpPr>
        <xdr:cNvPr id="38" name="TextBox 37">
          <a:extLst>
            <a:ext uri="{FF2B5EF4-FFF2-40B4-BE49-F238E27FC236}">
              <a16:creationId xmlns:a16="http://schemas.microsoft.com/office/drawing/2014/main" id="{E0099480-C396-40AB-B294-A0A3F37C482D}"/>
            </a:ext>
            <a:ext uri="{147F2762-F138-4A5C-976F-8EAC2B608ADB}">
              <a16:predDERef xmlns:a16="http://schemas.microsoft.com/office/drawing/2014/main" pred="{4CBF4516-5D7C-4F71-90CA-3D545865E854}"/>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0</xdr:colOff>
      <xdr:row>314</xdr:row>
      <xdr:rowOff>6350</xdr:rowOff>
    </xdr:to>
    <xdr:sp macro="" textlink="">
      <xdr:nvSpPr>
        <xdr:cNvPr id="44" name="TextBox 43">
          <a:extLst>
            <a:ext uri="{FF2B5EF4-FFF2-40B4-BE49-F238E27FC236}">
              <a16:creationId xmlns:a16="http://schemas.microsoft.com/office/drawing/2014/main" id="{44DBA041-4EA5-4C45-ADF1-CEB3B6E5EB7F}"/>
            </a:ext>
            <a:ext uri="{147F2762-F138-4A5C-976F-8EAC2B608ADB}">
              <a16:predDERef xmlns:a16="http://schemas.microsoft.com/office/drawing/2014/main" pred="{E0099480-C396-40AB-B294-A0A3F37C482D}"/>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0</xdr:colOff>
      <xdr:row>323</xdr:row>
      <xdr:rowOff>6350</xdr:rowOff>
    </xdr:to>
    <xdr:sp macro="" textlink="">
      <xdr:nvSpPr>
        <xdr:cNvPr id="53" name="TextBox 52">
          <a:extLst>
            <a:ext uri="{FF2B5EF4-FFF2-40B4-BE49-F238E27FC236}">
              <a16:creationId xmlns:a16="http://schemas.microsoft.com/office/drawing/2014/main" id="{1B3B3F18-CDB6-41D3-A0FC-B9679BBA1083}"/>
            </a:ext>
            <a:ext uri="{147F2762-F138-4A5C-976F-8EAC2B608ADB}">
              <a16:predDERef xmlns:a16="http://schemas.microsoft.com/office/drawing/2014/main" pred="{44DBA041-4EA5-4C45-ADF1-CEB3B6E5EB7F}"/>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0</xdr:colOff>
      <xdr:row>332</xdr:row>
      <xdr:rowOff>6350</xdr:rowOff>
    </xdr:to>
    <xdr:sp macro="" textlink="">
      <xdr:nvSpPr>
        <xdr:cNvPr id="56" name="TextBox 55">
          <a:extLst>
            <a:ext uri="{FF2B5EF4-FFF2-40B4-BE49-F238E27FC236}">
              <a16:creationId xmlns:a16="http://schemas.microsoft.com/office/drawing/2014/main" id="{2BC0E0FB-2C79-4059-8C33-7C2E485F0845}"/>
            </a:ext>
            <a:ext uri="{147F2762-F138-4A5C-976F-8EAC2B608ADB}">
              <a16:predDERef xmlns:a16="http://schemas.microsoft.com/office/drawing/2014/main" pred="{1B3B3F18-CDB6-41D3-A0FC-B9679BBA1083}"/>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0</xdr:colOff>
      <xdr:row>341</xdr:row>
      <xdr:rowOff>6350</xdr:rowOff>
    </xdr:to>
    <xdr:sp macro="" textlink="">
      <xdr:nvSpPr>
        <xdr:cNvPr id="78" name="TextBox 77">
          <a:extLst>
            <a:ext uri="{FF2B5EF4-FFF2-40B4-BE49-F238E27FC236}">
              <a16:creationId xmlns:a16="http://schemas.microsoft.com/office/drawing/2014/main" id="{CED43ADA-6099-43D2-850F-E959EFACA0BA}"/>
            </a:ext>
            <a:ext uri="{147F2762-F138-4A5C-976F-8EAC2B608ADB}">
              <a16:predDERef xmlns:a16="http://schemas.microsoft.com/office/drawing/2014/main" pred="{2BC0E0FB-2C79-4059-8C33-7C2E485F0845}"/>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0</xdr:colOff>
      <xdr:row>350</xdr:row>
      <xdr:rowOff>6350</xdr:rowOff>
    </xdr:to>
    <xdr:sp macro="" textlink="">
      <xdr:nvSpPr>
        <xdr:cNvPr id="84" name="TextBox 83">
          <a:extLst>
            <a:ext uri="{FF2B5EF4-FFF2-40B4-BE49-F238E27FC236}">
              <a16:creationId xmlns:a16="http://schemas.microsoft.com/office/drawing/2014/main" id="{223C9980-68C7-4E04-A11F-954B51F3B3A7}"/>
            </a:ext>
            <a:ext uri="{147F2762-F138-4A5C-976F-8EAC2B608ADB}">
              <a16:predDERef xmlns:a16="http://schemas.microsoft.com/office/drawing/2014/main" pred="{CED43ADA-6099-43D2-850F-E959EFACA0BA}"/>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0</xdr:colOff>
      <xdr:row>359</xdr:row>
      <xdr:rowOff>6350</xdr:rowOff>
    </xdr:to>
    <xdr:sp macro="" textlink="">
      <xdr:nvSpPr>
        <xdr:cNvPr id="92" name="TextBox 91">
          <a:extLst>
            <a:ext uri="{FF2B5EF4-FFF2-40B4-BE49-F238E27FC236}">
              <a16:creationId xmlns:a16="http://schemas.microsoft.com/office/drawing/2014/main" id="{9C1689E4-FDFC-4C13-81AE-FBFB77FD5342}"/>
            </a:ext>
            <a:ext uri="{147F2762-F138-4A5C-976F-8EAC2B608ADB}">
              <a16:predDERef xmlns:a16="http://schemas.microsoft.com/office/drawing/2014/main" pred="{223C9980-68C7-4E04-A11F-954B51F3B3A7}"/>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0</xdr:colOff>
      <xdr:row>368</xdr:row>
      <xdr:rowOff>6350</xdr:rowOff>
    </xdr:to>
    <xdr:sp macro="" textlink="">
      <xdr:nvSpPr>
        <xdr:cNvPr id="98" name="TextBox 97">
          <a:extLst>
            <a:ext uri="{FF2B5EF4-FFF2-40B4-BE49-F238E27FC236}">
              <a16:creationId xmlns:a16="http://schemas.microsoft.com/office/drawing/2014/main" id="{F1FB710C-F859-4234-AF6E-1D645DC32C32}"/>
            </a:ext>
            <a:ext uri="{147F2762-F138-4A5C-976F-8EAC2B608ADB}">
              <a16:predDERef xmlns:a16="http://schemas.microsoft.com/office/drawing/2014/main" pred="{9C1689E4-FDFC-4C13-81AE-FBFB77FD534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0</xdr:colOff>
      <xdr:row>377</xdr:row>
      <xdr:rowOff>6350</xdr:rowOff>
    </xdr:to>
    <xdr:sp macro="" textlink="">
      <xdr:nvSpPr>
        <xdr:cNvPr id="102" name="TextBox 101">
          <a:extLst>
            <a:ext uri="{FF2B5EF4-FFF2-40B4-BE49-F238E27FC236}">
              <a16:creationId xmlns:a16="http://schemas.microsoft.com/office/drawing/2014/main" id="{3577BAD7-C6AF-4278-BB00-18F13C07F166}"/>
            </a:ext>
            <a:ext uri="{147F2762-F138-4A5C-976F-8EAC2B608ADB}">
              <a16:predDERef xmlns:a16="http://schemas.microsoft.com/office/drawing/2014/main" pred="{F1FB710C-F859-4234-AF6E-1D645DC32C32}"/>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0</xdr:colOff>
      <xdr:row>386</xdr:row>
      <xdr:rowOff>6350</xdr:rowOff>
    </xdr:to>
    <xdr:sp macro="" textlink="">
      <xdr:nvSpPr>
        <xdr:cNvPr id="104" name="TextBox 103">
          <a:extLst>
            <a:ext uri="{FF2B5EF4-FFF2-40B4-BE49-F238E27FC236}">
              <a16:creationId xmlns:a16="http://schemas.microsoft.com/office/drawing/2014/main" id="{42125A29-1893-41B5-8CCF-5ADC92E9B586}"/>
            </a:ext>
            <a:ext uri="{147F2762-F138-4A5C-976F-8EAC2B608ADB}">
              <a16:predDERef xmlns:a16="http://schemas.microsoft.com/office/drawing/2014/main" pred="{3577BAD7-C6AF-4278-BB00-18F13C07F16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0</xdr:colOff>
      <xdr:row>401</xdr:row>
      <xdr:rowOff>6350</xdr:rowOff>
    </xdr:to>
    <xdr:sp macro="" textlink="">
      <xdr:nvSpPr>
        <xdr:cNvPr id="106" name="TextBox 105">
          <a:extLst>
            <a:ext uri="{FF2B5EF4-FFF2-40B4-BE49-F238E27FC236}">
              <a16:creationId xmlns:a16="http://schemas.microsoft.com/office/drawing/2014/main" id="{600A7040-F984-40E7-B83B-35E944144FAD}"/>
            </a:ext>
            <a:ext uri="{147F2762-F138-4A5C-976F-8EAC2B608ADB}">
              <a16:predDERef xmlns:a16="http://schemas.microsoft.com/office/drawing/2014/main" pred="{42125A29-1893-41B5-8CCF-5ADC92E9B586}"/>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0</xdr:colOff>
      <xdr:row>421</xdr:row>
      <xdr:rowOff>6350</xdr:rowOff>
    </xdr:to>
    <xdr:sp macro="" textlink="">
      <xdr:nvSpPr>
        <xdr:cNvPr id="108" name="TextBox 107">
          <a:extLst>
            <a:ext uri="{FF2B5EF4-FFF2-40B4-BE49-F238E27FC236}">
              <a16:creationId xmlns:a16="http://schemas.microsoft.com/office/drawing/2014/main" id="{95B5B0B6-66F2-4863-B562-CCEBD9FF06E6}"/>
            </a:ext>
            <a:ext uri="{147F2762-F138-4A5C-976F-8EAC2B608ADB}">
              <a16:predDERef xmlns:a16="http://schemas.microsoft.com/office/drawing/2014/main" pred="{600A7040-F984-40E7-B83B-35E944144FAD}"/>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0</xdr:colOff>
      <xdr:row>433</xdr:row>
      <xdr:rowOff>6350</xdr:rowOff>
    </xdr:to>
    <xdr:sp macro="" textlink="">
      <xdr:nvSpPr>
        <xdr:cNvPr id="113" name="TextBox 112">
          <a:extLst>
            <a:ext uri="{FF2B5EF4-FFF2-40B4-BE49-F238E27FC236}">
              <a16:creationId xmlns:a16="http://schemas.microsoft.com/office/drawing/2014/main" id="{F8191B6F-2024-4E89-98CD-FEF2001419B4}"/>
            </a:ext>
            <a:ext uri="{147F2762-F138-4A5C-976F-8EAC2B608ADB}">
              <a16:predDERef xmlns:a16="http://schemas.microsoft.com/office/drawing/2014/main" pred="{95B5B0B6-66F2-4863-B562-CCEBD9FF06E6}"/>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0</xdr:colOff>
      <xdr:row>445</xdr:row>
      <xdr:rowOff>6350</xdr:rowOff>
    </xdr:to>
    <xdr:sp macro="" textlink="">
      <xdr:nvSpPr>
        <xdr:cNvPr id="125" name="TextBox 124">
          <a:extLst>
            <a:ext uri="{FF2B5EF4-FFF2-40B4-BE49-F238E27FC236}">
              <a16:creationId xmlns:a16="http://schemas.microsoft.com/office/drawing/2014/main" id="{788F5C90-AF99-4143-9F53-559F95CA1A57}"/>
            </a:ext>
            <a:ext uri="{147F2762-F138-4A5C-976F-8EAC2B608ADB}">
              <a16:predDERef xmlns:a16="http://schemas.microsoft.com/office/drawing/2014/main" pred="{F8191B6F-2024-4E89-98CD-FEF2001419B4}"/>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0</xdr:colOff>
      <xdr:row>458</xdr:row>
      <xdr:rowOff>12700</xdr:rowOff>
    </xdr:to>
    <xdr:sp macro="" textlink="">
      <xdr:nvSpPr>
        <xdr:cNvPr id="127" name="TextBox 126">
          <a:extLst>
            <a:ext uri="{FF2B5EF4-FFF2-40B4-BE49-F238E27FC236}">
              <a16:creationId xmlns:a16="http://schemas.microsoft.com/office/drawing/2014/main" id="{6D792036-53A8-42C1-B57F-94330AC5B277}"/>
            </a:ext>
            <a:ext uri="{147F2762-F138-4A5C-976F-8EAC2B608ADB}">
              <a16:predDERef xmlns:a16="http://schemas.microsoft.com/office/drawing/2014/main" pred="{788F5C90-AF99-4143-9F53-559F95CA1A5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0</xdr:colOff>
      <xdr:row>472</xdr:row>
      <xdr:rowOff>6350</xdr:rowOff>
    </xdr:to>
    <xdr:sp macro="" textlink="">
      <xdr:nvSpPr>
        <xdr:cNvPr id="132" name="TextBox 131">
          <a:extLst>
            <a:ext uri="{FF2B5EF4-FFF2-40B4-BE49-F238E27FC236}">
              <a16:creationId xmlns:a16="http://schemas.microsoft.com/office/drawing/2014/main" id="{9D8D00CF-4536-42BB-9D05-012F18B2CDCE}"/>
            </a:ext>
            <a:ext uri="{147F2762-F138-4A5C-976F-8EAC2B608ADB}">
              <a16:predDERef xmlns:a16="http://schemas.microsoft.com/office/drawing/2014/main" pred="{B2AB8184-A924-4339-9F9B-3CA38FA03C03}"/>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0</xdr:colOff>
      <xdr:row>475</xdr:row>
      <xdr:rowOff>12700</xdr:rowOff>
    </xdr:to>
    <xdr:sp macro="" textlink="">
      <xdr:nvSpPr>
        <xdr:cNvPr id="133" name="TextBox 132">
          <a:extLst>
            <a:ext uri="{FF2B5EF4-FFF2-40B4-BE49-F238E27FC236}">
              <a16:creationId xmlns:a16="http://schemas.microsoft.com/office/drawing/2014/main" id="{7A9E2597-3FE4-49C0-8508-B41C740BAC4F}"/>
            </a:ext>
            <a:ext uri="{147F2762-F138-4A5C-976F-8EAC2B608ADB}">
              <a16:predDERef xmlns:a16="http://schemas.microsoft.com/office/drawing/2014/main" pred="{9D8D00CF-4536-42BB-9D05-012F18B2CDCE}"/>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0</xdr:colOff>
      <xdr:row>478</xdr:row>
      <xdr:rowOff>6350</xdr:rowOff>
    </xdr:to>
    <xdr:sp macro="" textlink="">
      <xdr:nvSpPr>
        <xdr:cNvPr id="141" name="TextBox 140">
          <a:extLst>
            <a:ext uri="{FF2B5EF4-FFF2-40B4-BE49-F238E27FC236}">
              <a16:creationId xmlns:a16="http://schemas.microsoft.com/office/drawing/2014/main" id="{838B51D1-DDD0-40EA-B3C7-2CD8C9636074}"/>
            </a:ext>
            <a:ext uri="{147F2762-F138-4A5C-976F-8EAC2B608ADB}">
              <a16:predDERef xmlns:a16="http://schemas.microsoft.com/office/drawing/2014/main" pred="{7A9E2597-3FE4-49C0-8508-B41C740BAC4F}"/>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0</xdr:colOff>
      <xdr:row>481</xdr:row>
      <xdr:rowOff>6350</xdr:rowOff>
    </xdr:to>
    <xdr:sp macro="" textlink="">
      <xdr:nvSpPr>
        <xdr:cNvPr id="143" name="TextBox 142">
          <a:extLst>
            <a:ext uri="{FF2B5EF4-FFF2-40B4-BE49-F238E27FC236}">
              <a16:creationId xmlns:a16="http://schemas.microsoft.com/office/drawing/2014/main" id="{7E392B4A-7891-4797-8202-AB51F0D5215E}"/>
            </a:ext>
            <a:ext uri="{147F2762-F138-4A5C-976F-8EAC2B608ADB}">
              <a16:predDERef xmlns:a16="http://schemas.microsoft.com/office/drawing/2014/main" pred="{838B51D1-DDD0-40EA-B3C7-2CD8C9636074}"/>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0</xdr:colOff>
      <xdr:row>488</xdr:row>
      <xdr:rowOff>6350</xdr:rowOff>
    </xdr:to>
    <xdr:sp macro="" textlink="">
      <xdr:nvSpPr>
        <xdr:cNvPr id="147" name="TextBox 146">
          <a:extLst>
            <a:ext uri="{FF2B5EF4-FFF2-40B4-BE49-F238E27FC236}">
              <a16:creationId xmlns:a16="http://schemas.microsoft.com/office/drawing/2014/main" id="{BE9E77FB-743E-4BE8-8364-C4F172124443}"/>
            </a:ext>
            <a:ext uri="{147F2762-F138-4A5C-976F-8EAC2B608ADB}">
              <a16:predDERef xmlns:a16="http://schemas.microsoft.com/office/drawing/2014/main" pred="{7E392B4A-7891-4797-8202-AB51F0D5215E}"/>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0</xdr:colOff>
      <xdr:row>494</xdr:row>
      <xdr:rowOff>6350</xdr:rowOff>
    </xdr:to>
    <xdr:sp macro="" textlink="">
      <xdr:nvSpPr>
        <xdr:cNvPr id="149" name="TextBox 148">
          <a:extLst>
            <a:ext uri="{FF2B5EF4-FFF2-40B4-BE49-F238E27FC236}">
              <a16:creationId xmlns:a16="http://schemas.microsoft.com/office/drawing/2014/main" id="{17C529D0-4113-4A74-8125-DD6B0BA2B574}"/>
            </a:ext>
            <a:ext uri="{147F2762-F138-4A5C-976F-8EAC2B608ADB}">
              <a16:predDERef xmlns:a16="http://schemas.microsoft.com/office/drawing/2014/main" pred="{BE9E77FB-743E-4BE8-8364-C4F172124443}"/>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0</xdr:colOff>
      <xdr:row>497</xdr:row>
      <xdr:rowOff>6350</xdr:rowOff>
    </xdr:to>
    <xdr:sp macro="" textlink="">
      <xdr:nvSpPr>
        <xdr:cNvPr id="151" name="TextBox 150">
          <a:extLst>
            <a:ext uri="{FF2B5EF4-FFF2-40B4-BE49-F238E27FC236}">
              <a16:creationId xmlns:a16="http://schemas.microsoft.com/office/drawing/2014/main" id="{1DCE2E7B-935E-4AFD-B617-DC00E3EF05C3}"/>
            </a:ext>
            <a:ext uri="{147F2762-F138-4A5C-976F-8EAC2B608ADB}">
              <a16:predDERef xmlns:a16="http://schemas.microsoft.com/office/drawing/2014/main" pred="{17C529D0-4113-4A74-8125-DD6B0BA2B574}"/>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0</xdr:colOff>
      <xdr:row>502</xdr:row>
      <xdr:rowOff>6350</xdr:rowOff>
    </xdr:to>
    <xdr:sp macro="" textlink="">
      <xdr:nvSpPr>
        <xdr:cNvPr id="152" name="TextBox 151">
          <a:extLst>
            <a:ext uri="{FF2B5EF4-FFF2-40B4-BE49-F238E27FC236}">
              <a16:creationId xmlns:a16="http://schemas.microsoft.com/office/drawing/2014/main" id="{F04139E8-F3E4-4B61-A6F5-6C087C03F588}"/>
            </a:ext>
            <a:ext uri="{147F2762-F138-4A5C-976F-8EAC2B608ADB}">
              <a16:predDERef xmlns:a16="http://schemas.microsoft.com/office/drawing/2014/main" pred="{1DCE2E7B-935E-4AFD-B617-DC00E3EF05C3}"/>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0</xdr:colOff>
      <xdr:row>505</xdr:row>
      <xdr:rowOff>6350</xdr:rowOff>
    </xdr:to>
    <xdr:sp macro="" textlink="">
      <xdr:nvSpPr>
        <xdr:cNvPr id="154" name="TextBox 153">
          <a:extLst>
            <a:ext uri="{FF2B5EF4-FFF2-40B4-BE49-F238E27FC236}">
              <a16:creationId xmlns:a16="http://schemas.microsoft.com/office/drawing/2014/main" id="{857C314D-6383-44C1-9C95-0CE58571338C}"/>
            </a:ext>
            <a:ext uri="{147F2762-F138-4A5C-976F-8EAC2B608ADB}">
              <a16:predDERef xmlns:a16="http://schemas.microsoft.com/office/drawing/2014/main" pred="{F04139E8-F3E4-4B61-A6F5-6C087C03F588}"/>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0</xdr:colOff>
      <xdr:row>515</xdr:row>
      <xdr:rowOff>12700</xdr:rowOff>
    </xdr:to>
    <xdr:sp macro="" textlink="">
      <xdr:nvSpPr>
        <xdr:cNvPr id="156" name="TextBox 155">
          <a:extLst>
            <a:ext uri="{FF2B5EF4-FFF2-40B4-BE49-F238E27FC236}">
              <a16:creationId xmlns:a16="http://schemas.microsoft.com/office/drawing/2014/main" id="{7D806EBE-4D3C-422E-8ABE-4E56A40F945E}"/>
            </a:ext>
            <a:ext uri="{147F2762-F138-4A5C-976F-8EAC2B608ADB}">
              <a16:predDERef xmlns:a16="http://schemas.microsoft.com/office/drawing/2014/main" pred="{857C314D-6383-44C1-9C95-0CE58571338C}"/>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0</xdr:colOff>
      <xdr:row>529</xdr:row>
      <xdr:rowOff>6350</xdr:rowOff>
    </xdr:to>
    <xdr:sp macro="" textlink="">
      <xdr:nvSpPr>
        <xdr:cNvPr id="157" name="TextBox 156">
          <a:extLst>
            <a:ext uri="{FF2B5EF4-FFF2-40B4-BE49-F238E27FC236}">
              <a16:creationId xmlns:a16="http://schemas.microsoft.com/office/drawing/2014/main" id="{79A7E7E5-6C2C-41C2-8509-FBF189C3AA23}"/>
            </a:ext>
            <a:ext uri="{147F2762-F138-4A5C-976F-8EAC2B608ADB}">
              <a16:predDERef xmlns:a16="http://schemas.microsoft.com/office/drawing/2014/main" pred="{7D806EBE-4D3C-422E-8ABE-4E56A40F945E}"/>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0</xdr:colOff>
      <xdr:row>537</xdr:row>
      <xdr:rowOff>6350</xdr:rowOff>
    </xdr:to>
    <xdr:sp macro="" textlink="">
      <xdr:nvSpPr>
        <xdr:cNvPr id="159" name="TextBox 158">
          <a:extLst>
            <a:ext uri="{FF2B5EF4-FFF2-40B4-BE49-F238E27FC236}">
              <a16:creationId xmlns:a16="http://schemas.microsoft.com/office/drawing/2014/main" id="{FF2656D4-771F-4F7A-95AC-D0F6ECF93525}"/>
            </a:ext>
            <a:ext uri="{147F2762-F138-4A5C-976F-8EAC2B608ADB}">
              <a16:predDERef xmlns:a16="http://schemas.microsoft.com/office/drawing/2014/main" pred="{79A7E7E5-6C2C-41C2-8509-FBF189C3AA23}"/>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0</xdr:colOff>
      <xdr:row>545</xdr:row>
      <xdr:rowOff>6350</xdr:rowOff>
    </xdr:to>
    <xdr:sp macro="" textlink="">
      <xdr:nvSpPr>
        <xdr:cNvPr id="163" name="TextBox 162">
          <a:extLst>
            <a:ext uri="{FF2B5EF4-FFF2-40B4-BE49-F238E27FC236}">
              <a16:creationId xmlns:a16="http://schemas.microsoft.com/office/drawing/2014/main" id="{713F92AC-7138-4F5C-AE8C-E2AF1347B4B6}"/>
            </a:ext>
            <a:ext uri="{147F2762-F138-4A5C-976F-8EAC2B608ADB}">
              <a16:predDERef xmlns:a16="http://schemas.microsoft.com/office/drawing/2014/main" pred="{FF2656D4-771F-4F7A-95AC-D0F6ECF93525}"/>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0</xdr:colOff>
      <xdr:row>559</xdr:row>
      <xdr:rowOff>6350</xdr:rowOff>
    </xdr:to>
    <xdr:sp macro="" textlink="">
      <xdr:nvSpPr>
        <xdr:cNvPr id="168" name="TextBox 167">
          <a:extLst>
            <a:ext uri="{FF2B5EF4-FFF2-40B4-BE49-F238E27FC236}">
              <a16:creationId xmlns:a16="http://schemas.microsoft.com/office/drawing/2014/main" id="{E69810D4-2F8D-43D9-8FFB-45CD1C0E2FB0}"/>
            </a:ext>
            <a:ext uri="{147F2762-F138-4A5C-976F-8EAC2B608ADB}">
              <a16:predDERef xmlns:a16="http://schemas.microsoft.com/office/drawing/2014/main" pred="{713F92AC-7138-4F5C-AE8C-E2AF1347B4B6}"/>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0</xdr:colOff>
      <xdr:row>564</xdr:row>
      <xdr:rowOff>6350</xdr:rowOff>
    </xdr:to>
    <xdr:sp macro="" textlink="">
      <xdr:nvSpPr>
        <xdr:cNvPr id="169" name="TextBox 168">
          <a:extLst>
            <a:ext uri="{FF2B5EF4-FFF2-40B4-BE49-F238E27FC236}">
              <a16:creationId xmlns:a16="http://schemas.microsoft.com/office/drawing/2014/main" id="{EADF1F10-3F5E-444B-AD35-6FCBAD19489B}"/>
            </a:ext>
            <a:ext uri="{147F2762-F138-4A5C-976F-8EAC2B608ADB}">
              <a16:predDERef xmlns:a16="http://schemas.microsoft.com/office/drawing/2014/main" pred="{E69810D4-2F8D-43D9-8FFB-45CD1C0E2FB0}"/>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0</xdr:colOff>
      <xdr:row>575</xdr:row>
      <xdr:rowOff>6350</xdr:rowOff>
    </xdr:to>
    <xdr:sp macro="" textlink="">
      <xdr:nvSpPr>
        <xdr:cNvPr id="171" name="TextBox 170">
          <a:extLst>
            <a:ext uri="{FF2B5EF4-FFF2-40B4-BE49-F238E27FC236}">
              <a16:creationId xmlns:a16="http://schemas.microsoft.com/office/drawing/2014/main" id="{DE2FCD3B-123C-40FE-AE0F-56C81C8E5378}"/>
            </a:ext>
            <a:ext uri="{147F2762-F138-4A5C-976F-8EAC2B608ADB}">
              <a16:predDERef xmlns:a16="http://schemas.microsoft.com/office/drawing/2014/main" pred="{EADF1F10-3F5E-444B-AD35-6FCBAD19489B}"/>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0</xdr:colOff>
      <xdr:row>582</xdr:row>
      <xdr:rowOff>6350</xdr:rowOff>
    </xdr:to>
    <xdr:sp macro="" textlink="">
      <xdr:nvSpPr>
        <xdr:cNvPr id="184" name="TextBox 183">
          <a:extLst>
            <a:ext uri="{FF2B5EF4-FFF2-40B4-BE49-F238E27FC236}">
              <a16:creationId xmlns:a16="http://schemas.microsoft.com/office/drawing/2014/main" id="{2B9D001E-EA02-41CE-8DBC-563B181BB51B}"/>
            </a:ext>
            <a:ext uri="{147F2762-F138-4A5C-976F-8EAC2B608ADB}">
              <a16:predDERef xmlns:a16="http://schemas.microsoft.com/office/drawing/2014/main" pred="{DE2FCD3B-123C-40FE-AE0F-56C81C8E5378}"/>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0</xdr:colOff>
      <xdr:row>591</xdr:row>
      <xdr:rowOff>6350</xdr:rowOff>
    </xdr:to>
    <xdr:sp macro="" textlink="">
      <xdr:nvSpPr>
        <xdr:cNvPr id="186" name="TextBox 185">
          <a:extLst>
            <a:ext uri="{FF2B5EF4-FFF2-40B4-BE49-F238E27FC236}">
              <a16:creationId xmlns:a16="http://schemas.microsoft.com/office/drawing/2014/main" id="{F6043CE0-8B0A-4809-95BE-E181A3B79E8B}"/>
            </a:ext>
            <a:ext uri="{147F2762-F138-4A5C-976F-8EAC2B608ADB}">
              <a16:predDERef xmlns:a16="http://schemas.microsoft.com/office/drawing/2014/main" pred="{2B9D001E-EA02-41CE-8DBC-563B181BB51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0</xdr:colOff>
      <xdr:row>587</xdr:row>
      <xdr:rowOff>6350</xdr:rowOff>
    </xdr:to>
    <xdr:sp macro="" textlink="">
      <xdr:nvSpPr>
        <xdr:cNvPr id="187" name="TextBox 186">
          <a:extLst>
            <a:ext uri="{FF2B5EF4-FFF2-40B4-BE49-F238E27FC236}">
              <a16:creationId xmlns:a16="http://schemas.microsoft.com/office/drawing/2014/main" id="{61D0331F-3A79-4B93-98FD-4CC6077E9860}"/>
            </a:ext>
            <a:ext uri="{147F2762-F138-4A5C-976F-8EAC2B608ADB}">
              <a16:predDERef xmlns:a16="http://schemas.microsoft.com/office/drawing/2014/main" pred="{F6043CE0-8B0A-4809-95BE-E181A3B79E8B}"/>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0</xdr:colOff>
      <xdr:row>95</xdr:row>
      <xdr:rowOff>6350</xdr:rowOff>
    </xdr:to>
    <xdr:sp macro="" textlink="">
      <xdr:nvSpPr>
        <xdr:cNvPr id="188" name="TextBox 187">
          <a:extLst>
            <a:ext uri="{FF2B5EF4-FFF2-40B4-BE49-F238E27FC236}">
              <a16:creationId xmlns:a16="http://schemas.microsoft.com/office/drawing/2014/main" id="{A403F8DF-4505-499E-B4F6-E8BA95561DAB}"/>
            </a:ext>
            <a:ext uri="{147F2762-F138-4A5C-976F-8EAC2B608ADB}">
              <a16:predDERef xmlns:a16="http://schemas.microsoft.com/office/drawing/2014/main" pred="{61D0331F-3A79-4B93-98FD-4CC6077E9860}"/>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0</xdr:colOff>
      <xdr:row>299</xdr:row>
      <xdr:rowOff>6350</xdr:rowOff>
    </xdr:to>
    <xdr:sp macro="" textlink="">
      <xdr:nvSpPr>
        <xdr:cNvPr id="189" name="TextBox 188">
          <a:extLst>
            <a:ext uri="{FF2B5EF4-FFF2-40B4-BE49-F238E27FC236}">
              <a16:creationId xmlns:a16="http://schemas.microsoft.com/office/drawing/2014/main" id="{A361BF16-DA14-48BB-8F88-B5DC042A68C1}"/>
            </a:ext>
            <a:ext uri="{147F2762-F138-4A5C-976F-8EAC2B608ADB}">
              <a16:predDERef xmlns:a16="http://schemas.microsoft.com/office/drawing/2014/main" pred="{A403F8DF-4505-499E-B4F6-E8BA95561DAB}"/>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0</xdr:colOff>
      <xdr:row>539</xdr:row>
      <xdr:rowOff>6350</xdr:rowOff>
    </xdr:to>
    <xdr:sp macro="" textlink="">
      <xdr:nvSpPr>
        <xdr:cNvPr id="190" name="TextBox 189">
          <a:extLst>
            <a:ext uri="{FF2B5EF4-FFF2-40B4-BE49-F238E27FC236}">
              <a16:creationId xmlns:a16="http://schemas.microsoft.com/office/drawing/2014/main" id="{08E6449A-E194-481B-A1E4-CC9C89A94E8F}"/>
            </a:ext>
            <a:ext uri="{147F2762-F138-4A5C-976F-8EAC2B608ADB}">
              <a16:predDERef xmlns:a16="http://schemas.microsoft.com/office/drawing/2014/main" pred="{A361BF16-DA14-48BB-8F88-B5DC042A68C1}"/>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0</xdr:colOff>
      <xdr:row>525</xdr:row>
      <xdr:rowOff>6350</xdr:rowOff>
    </xdr:to>
    <xdr:sp macro="" textlink="">
      <xdr:nvSpPr>
        <xdr:cNvPr id="191" name="TextBox 190">
          <a:extLst>
            <a:ext uri="{FF2B5EF4-FFF2-40B4-BE49-F238E27FC236}">
              <a16:creationId xmlns:a16="http://schemas.microsoft.com/office/drawing/2014/main" id="{30868160-6F38-4FC9-8F16-F548B2C86EE9}"/>
            </a:ext>
            <a:ext uri="{147F2762-F138-4A5C-976F-8EAC2B608ADB}">
              <a16:predDERef xmlns:a16="http://schemas.microsoft.com/office/drawing/2014/main" pred="{08E6449A-E194-481B-A1E4-CC9C89A94E8F}"/>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0</xdr:colOff>
      <xdr:row>295</xdr:row>
      <xdr:rowOff>6350</xdr:rowOff>
    </xdr:to>
    <xdr:sp macro="" textlink="">
      <xdr:nvSpPr>
        <xdr:cNvPr id="192" name="TextBox 191">
          <a:extLst>
            <a:ext uri="{FF2B5EF4-FFF2-40B4-BE49-F238E27FC236}">
              <a16:creationId xmlns:a16="http://schemas.microsoft.com/office/drawing/2014/main" id="{DE1153A7-1732-408F-BA2C-28392DB84677}"/>
            </a:ext>
            <a:ext uri="{147F2762-F138-4A5C-976F-8EAC2B608ADB}">
              <a16:predDERef xmlns:a16="http://schemas.microsoft.com/office/drawing/2014/main" pred="{30868160-6F38-4FC9-8F16-F548B2C86EE9}"/>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0</xdr:colOff>
      <xdr:row>141</xdr:row>
      <xdr:rowOff>222250</xdr:rowOff>
    </xdr:to>
    <xdr:sp macro="" textlink="">
      <xdr:nvSpPr>
        <xdr:cNvPr id="76" name="TextBox 75">
          <a:extLst>
            <a:ext uri="{FF2B5EF4-FFF2-40B4-BE49-F238E27FC236}">
              <a16:creationId xmlns:a16="http://schemas.microsoft.com/office/drawing/2014/main" id="{FDC62962-3BE1-4082-AC42-0B9236200B2B}"/>
            </a:ext>
            <a:ext uri="{147F2762-F138-4A5C-976F-8EAC2B608ADB}">
              <a16:predDERef xmlns:a16="http://schemas.microsoft.com/office/drawing/2014/main" pred="{41101EA0-9B8B-45D1-A846-3A756BB84B9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0</xdr:colOff>
      <xdr:row>519</xdr:row>
      <xdr:rowOff>12700</xdr:rowOff>
    </xdr:to>
    <xdr:sp macro="" textlink="">
      <xdr:nvSpPr>
        <xdr:cNvPr id="64" name="TextBox 63">
          <a:extLst>
            <a:ext uri="{FF2B5EF4-FFF2-40B4-BE49-F238E27FC236}">
              <a16:creationId xmlns:a16="http://schemas.microsoft.com/office/drawing/2014/main" id="{C127BD13-3253-4F1A-B4BC-50077A765D95}"/>
            </a:ext>
            <a:ext uri="{147F2762-F138-4A5C-976F-8EAC2B608ADB}">
              <a16:predDERef xmlns:a16="http://schemas.microsoft.com/office/drawing/2014/main" pred="{FDC62962-3BE1-4082-AC42-0B9236200B2B}"/>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3</xdr:col>
      <xdr:colOff>0</xdr:colOff>
      <xdr:row>5</xdr:row>
      <xdr:rowOff>146050</xdr:rowOff>
    </xdr:to>
    <xdr:sp macro="" textlink="">
      <xdr:nvSpPr>
        <xdr:cNvPr id="3" name="TextBox 2">
          <a:extLst>
            <a:ext uri="{FF2B5EF4-FFF2-40B4-BE49-F238E27FC236}">
              <a16:creationId xmlns:a16="http://schemas.microsoft.com/office/drawing/2014/main" id="{D3FF5BE9-122C-4035-98C0-20A47CA32287}"/>
            </a:ext>
            <a:ext uri="{147F2762-F138-4A5C-976F-8EAC2B608ADB}">
              <a16:predDERef xmlns:a16="http://schemas.microsoft.com/office/drawing/2014/main" pred="{0DD5335E-C087-4816-9242-D899D51DE834}"/>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 uri="{147F2762-F138-4A5C-976F-8EAC2B608ADB}">
              <a16:predDERef xmlns:a16="http://schemas.microsoft.com/office/drawing/2014/main" pred="{D3FF5BE9-122C-4035-98C0-20A47CA32287}"/>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100" b="1">
              <a:solidFill>
                <a:schemeClr val="dk1"/>
              </a:solidFill>
              <a:latin typeface="+mn-lt"/>
              <a:ea typeface="+mn-lt"/>
              <a:cs typeface="+mn-lt"/>
            </a:rPr>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0</xdr:colOff>
      <xdr:row>41</xdr:row>
      <xdr:rowOff>114300</xdr:rowOff>
    </xdr:to>
    <xdr:sp macro="" textlink="">
      <xdr:nvSpPr>
        <xdr:cNvPr id="17" name="TextBox 16">
          <a:extLst>
            <a:ext uri="{FF2B5EF4-FFF2-40B4-BE49-F238E27FC236}">
              <a16:creationId xmlns:a16="http://schemas.microsoft.com/office/drawing/2014/main" id="{6CD000A3-A660-4963-89A9-527D1ECD574C}"/>
            </a:ext>
            <a:ext uri="{147F2762-F138-4A5C-976F-8EAC2B608ADB}">
              <a16:predDERef xmlns:a16="http://schemas.microsoft.com/office/drawing/2014/main" pred="{0BBB2B81-93EA-4D06-8B19-3DB1AB96E0F2}"/>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0</xdr:colOff>
      <xdr:row>73</xdr:row>
      <xdr:rowOff>6350</xdr:rowOff>
    </xdr:to>
    <xdr:sp macro="" textlink="">
      <xdr:nvSpPr>
        <xdr:cNvPr id="27" name="TextBox 26">
          <a:extLst>
            <a:ext uri="{FF2B5EF4-FFF2-40B4-BE49-F238E27FC236}">
              <a16:creationId xmlns:a16="http://schemas.microsoft.com/office/drawing/2014/main" id="{02347E4E-5A7C-40FD-A499-FE8F6CBB5A3F}"/>
            </a:ext>
            <a:ext uri="{147F2762-F138-4A5C-976F-8EAC2B608ADB}">
              <a16:predDERef xmlns:a16="http://schemas.microsoft.com/office/drawing/2014/main" pred="{EF0103A3-9AAF-4CA1-8638-B2DEA72FE44E}"/>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0</xdr:colOff>
      <xdr:row>79</xdr:row>
      <xdr:rowOff>25400</xdr:rowOff>
    </xdr:to>
    <xdr:sp macro="" textlink="">
      <xdr:nvSpPr>
        <xdr:cNvPr id="29" name="TextBox 28">
          <a:extLst>
            <a:ext uri="{FF2B5EF4-FFF2-40B4-BE49-F238E27FC236}">
              <a16:creationId xmlns:a16="http://schemas.microsoft.com/office/drawing/2014/main" id="{86150684-24A3-44FF-95EC-B3B79AE3BC77}"/>
            </a:ext>
            <a:ext uri="{147F2762-F138-4A5C-976F-8EAC2B608ADB}">
              <a16:predDERef xmlns:a16="http://schemas.microsoft.com/office/drawing/2014/main" pred="{02347E4E-5A7C-40FD-A499-FE8F6CBB5A3F}"/>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0</xdr:colOff>
      <xdr:row>87</xdr:row>
      <xdr:rowOff>0</xdr:rowOff>
    </xdr:to>
    <xdr:sp macro="" textlink="">
      <xdr:nvSpPr>
        <xdr:cNvPr id="32" name="TextBox 31">
          <a:extLst>
            <a:ext uri="{FF2B5EF4-FFF2-40B4-BE49-F238E27FC236}">
              <a16:creationId xmlns:a16="http://schemas.microsoft.com/office/drawing/2014/main" id="{2242EBDE-561E-4CE7-A92A-C34F813BB99F}"/>
            </a:ext>
            <a:ext uri="{147F2762-F138-4A5C-976F-8EAC2B608ADB}">
              <a16:predDERef xmlns:a16="http://schemas.microsoft.com/office/drawing/2014/main" pred="{4EBF77B7-7EBC-4162-978C-169D8484AFB1}"/>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0</xdr:colOff>
      <xdr:row>93</xdr:row>
      <xdr:rowOff>19050</xdr:rowOff>
    </xdr:to>
    <xdr:sp macro="" textlink="">
      <xdr:nvSpPr>
        <xdr:cNvPr id="38" name="TextBox 37">
          <a:extLst>
            <a:ext uri="{FF2B5EF4-FFF2-40B4-BE49-F238E27FC236}">
              <a16:creationId xmlns:a16="http://schemas.microsoft.com/office/drawing/2014/main" id="{1434ED00-A7A7-4D82-A562-5B85DC162EF3}"/>
            </a:ext>
            <a:ext uri="{147F2762-F138-4A5C-976F-8EAC2B608ADB}">
              <a16:predDERef xmlns:a16="http://schemas.microsoft.com/office/drawing/2014/main" pred="{1C226C03-9808-4168-B791-6600F603187D}"/>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0" name="TextBox 39">
          <a:extLst>
            <a:ext uri="{FF2B5EF4-FFF2-40B4-BE49-F238E27FC236}">
              <a16:creationId xmlns:a16="http://schemas.microsoft.com/office/drawing/2014/main" id="{7C3500FB-57EC-4FA8-A31C-6789B58E2F55}"/>
            </a:ext>
            <a:ext uri="{147F2762-F138-4A5C-976F-8EAC2B608ADB}">
              <a16:predDERef xmlns:a16="http://schemas.microsoft.com/office/drawing/2014/main" pred="{8A336E2E-72C1-4F4D-A3FC-08D34C8B778C}"/>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0</xdr:colOff>
      <xdr:row>105</xdr:row>
      <xdr:rowOff>12700</xdr:rowOff>
    </xdr:to>
    <xdr:sp macro="" textlink="">
      <xdr:nvSpPr>
        <xdr:cNvPr id="42" name="TextBox 41">
          <a:extLst>
            <a:ext uri="{FF2B5EF4-FFF2-40B4-BE49-F238E27FC236}">
              <a16:creationId xmlns:a16="http://schemas.microsoft.com/office/drawing/2014/main" id="{DE87F7B1-F73B-4686-AEA0-B3DA3F3A3A6E}"/>
            </a:ext>
            <a:ext uri="{147F2762-F138-4A5C-976F-8EAC2B608ADB}">
              <a16:predDERef xmlns:a16="http://schemas.microsoft.com/office/drawing/2014/main" pred="{24D516EE-95D6-4BB1-AF89-6893D59DEFD7}"/>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0</xdr:colOff>
      <xdr:row>111</xdr:row>
      <xdr:rowOff>25400</xdr:rowOff>
    </xdr:to>
    <xdr:sp macro="" textlink="">
      <xdr:nvSpPr>
        <xdr:cNvPr id="44" name="TextBox 43">
          <a:extLst>
            <a:ext uri="{FF2B5EF4-FFF2-40B4-BE49-F238E27FC236}">
              <a16:creationId xmlns:a16="http://schemas.microsoft.com/office/drawing/2014/main" id="{81BB1E7F-364E-4EF5-ADFF-FAC80F7B75EE}"/>
            </a:ext>
            <a:ext uri="{147F2762-F138-4A5C-976F-8EAC2B608ADB}">
              <a16:predDERef xmlns:a16="http://schemas.microsoft.com/office/drawing/2014/main" pred="{1D4E4FF6-A57B-4E51-9BC0-94AF5DD91415}"/>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0</xdr:colOff>
      <xdr:row>117</xdr:row>
      <xdr:rowOff>38100</xdr:rowOff>
    </xdr:to>
    <xdr:sp macro="" textlink="">
      <xdr:nvSpPr>
        <xdr:cNvPr id="45" name="TextBox 44">
          <a:extLst>
            <a:ext uri="{FF2B5EF4-FFF2-40B4-BE49-F238E27FC236}">
              <a16:creationId xmlns:a16="http://schemas.microsoft.com/office/drawing/2014/main" id="{E434FCE8-E070-49D1-B8C0-CF73494A04A2}"/>
            </a:ext>
            <a:ext uri="{147F2762-F138-4A5C-976F-8EAC2B608ADB}">
              <a16:predDERef xmlns:a16="http://schemas.microsoft.com/office/drawing/2014/main" pred="{81BB1E7F-364E-4EF5-ADFF-FAC80F7B75EE}"/>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0</xdr:colOff>
      <xdr:row>120</xdr:row>
      <xdr:rowOff>12700</xdr:rowOff>
    </xdr:to>
    <xdr:sp macro="" textlink="">
      <xdr:nvSpPr>
        <xdr:cNvPr id="46" name="TextBox 45">
          <a:extLst>
            <a:ext uri="{FF2B5EF4-FFF2-40B4-BE49-F238E27FC236}">
              <a16:creationId xmlns:a16="http://schemas.microsoft.com/office/drawing/2014/main" id="{A185F22E-8998-4245-8121-213FB51DFA92}"/>
            </a:ext>
            <a:ext uri="{147F2762-F138-4A5C-976F-8EAC2B608ADB}">
              <a16:predDERef xmlns:a16="http://schemas.microsoft.com/office/drawing/2014/main" pred="{E434FCE8-E070-49D1-B8C0-CF73494A04A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0</xdr:colOff>
      <xdr:row>128</xdr:row>
      <xdr:rowOff>0</xdr:rowOff>
    </xdr:to>
    <xdr:sp macro="" textlink="">
      <xdr:nvSpPr>
        <xdr:cNvPr id="48" name="TextBox 47">
          <a:extLst>
            <a:ext uri="{FF2B5EF4-FFF2-40B4-BE49-F238E27FC236}">
              <a16:creationId xmlns:a16="http://schemas.microsoft.com/office/drawing/2014/main" id="{A4F16BF4-A0F0-4B86-8C66-E1D8162D2F89}"/>
            </a:ext>
            <a:ext uri="{147F2762-F138-4A5C-976F-8EAC2B608ADB}">
              <a16:predDERef xmlns:a16="http://schemas.microsoft.com/office/drawing/2014/main" pred="{269E928C-BFAF-4367-AE61-9EAD952DBC77}"/>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0</xdr:colOff>
      <xdr:row>136</xdr:row>
      <xdr:rowOff>177800</xdr:rowOff>
    </xdr:to>
    <xdr:sp macro="" textlink="">
      <xdr:nvSpPr>
        <xdr:cNvPr id="52" name="TextBox 51">
          <a:extLst>
            <a:ext uri="{FF2B5EF4-FFF2-40B4-BE49-F238E27FC236}">
              <a16:creationId xmlns:a16="http://schemas.microsoft.com/office/drawing/2014/main" id="{DF9765AE-23C1-4C9D-AE54-FEAD6FF3A765}"/>
            </a:ext>
            <a:ext uri="{147F2762-F138-4A5C-976F-8EAC2B608ADB}">
              <a16:predDERef xmlns:a16="http://schemas.microsoft.com/office/drawing/2014/main" pred="{0C66FCC6-4CC3-432C-9E8F-BBC05E06CD97}"/>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0</xdr:colOff>
      <xdr:row>141</xdr:row>
      <xdr:rowOff>44450</xdr:rowOff>
    </xdr:to>
    <xdr:sp macro="" textlink="">
      <xdr:nvSpPr>
        <xdr:cNvPr id="53" name="TextBox 52">
          <a:extLst>
            <a:ext uri="{FF2B5EF4-FFF2-40B4-BE49-F238E27FC236}">
              <a16:creationId xmlns:a16="http://schemas.microsoft.com/office/drawing/2014/main" id="{562F1791-DF62-4602-B5EA-BFD98AB7D7E2}"/>
            </a:ext>
            <a:ext uri="{147F2762-F138-4A5C-976F-8EAC2B608ADB}">
              <a16:predDERef xmlns:a16="http://schemas.microsoft.com/office/drawing/2014/main" pred="{DF9765AE-23C1-4C9D-AE54-FEAD6FF3A765}"/>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0</xdr:colOff>
      <xdr:row>144</xdr:row>
      <xdr:rowOff>19050</xdr:rowOff>
    </xdr:to>
    <xdr:sp macro="" textlink="">
      <xdr:nvSpPr>
        <xdr:cNvPr id="54" name="TextBox 53">
          <a:extLst>
            <a:ext uri="{FF2B5EF4-FFF2-40B4-BE49-F238E27FC236}">
              <a16:creationId xmlns:a16="http://schemas.microsoft.com/office/drawing/2014/main" id="{572A7D63-8C28-4F19-92ED-238D0FFD30D8}"/>
            </a:ext>
            <a:ext uri="{147F2762-F138-4A5C-976F-8EAC2B608ADB}">
              <a16:predDERef xmlns:a16="http://schemas.microsoft.com/office/drawing/2014/main" pred="{562F1791-DF62-4602-B5EA-BFD98AB7D7E2}"/>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0</xdr:colOff>
      <xdr:row>147</xdr:row>
      <xdr:rowOff>6350</xdr:rowOff>
    </xdr:to>
    <xdr:sp macro="" textlink="">
      <xdr:nvSpPr>
        <xdr:cNvPr id="55" name="TextBox 54">
          <a:extLst>
            <a:ext uri="{FF2B5EF4-FFF2-40B4-BE49-F238E27FC236}">
              <a16:creationId xmlns:a16="http://schemas.microsoft.com/office/drawing/2014/main" id="{71FF6407-89DB-4D68-9785-11B7904B7407}"/>
            </a:ext>
            <a:ext uri="{147F2762-F138-4A5C-976F-8EAC2B608ADB}">
              <a16:predDERef xmlns:a16="http://schemas.microsoft.com/office/drawing/2014/main" pred="{572A7D63-8C28-4F19-92ED-238D0FFD30D8}"/>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0</xdr:colOff>
      <xdr:row>155</xdr:row>
      <xdr:rowOff>82550</xdr:rowOff>
    </xdr:to>
    <xdr:sp macro="" textlink="">
      <xdr:nvSpPr>
        <xdr:cNvPr id="58" name="TextBox 57">
          <a:extLst>
            <a:ext uri="{FF2B5EF4-FFF2-40B4-BE49-F238E27FC236}">
              <a16:creationId xmlns:a16="http://schemas.microsoft.com/office/drawing/2014/main" id="{557F6CA6-443E-4967-ACD9-AF53B47BF514}"/>
            </a:ext>
            <a:ext uri="{147F2762-F138-4A5C-976F-8EAC2B608ADB}">
              <a16:predDERef xmlns:a16="http://schemas.microsoft.com/office/drawing/2014/main" pred="{C42A4725-587C-4B9E-AC4C-52E302252FE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0</xdr:colOff>
      <xdr:row>162</xdr:row>
      <xdr:rowOff>19050</xdr:rowOff>
    </xdr:to>
    <xdr:sp macro="" textlink="">
      <xdr:nvSpPr>
        <xdr:cNvPr id="60" name="TextBox 59">
          <a:extLst>
            <a:ext uri="{FF2B5EF4-FFF2-40B4-BE49-F238E27FC236}">
              <a16:creationId xmlns:a16="http://schemas.microsoft.com/office/drawing/2014/main" id="{458CA0EB-3A42-4C37-9226-FE6C60861802}"/>
            </a:ext>
            <a:ext uri="{147F2762-F138-4A5C-976F-8EAC2B608ADB}">
              <a16:predDERef xmlns:a16="http://schemas.microsoft.com/office/drawing/2014/main" pred="{17FCBB94-DD8A-4966-9632-3E76194F4D40}"/>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0</xdr:colOff>
      <xdr:row>171</xdr:row>
      <xdr:rowOff>31750</xdr:rowOff>
    </xdr:to>
    <xdr:sp macro="" textlink="">
      <xdr:nvSpPr>
        <xdr:cNvPr id="64" name="TextBox 63">
          <a:extLst>
            <a:ext uri="{FF2B5EF4-FFF2-40B4-BE49-F238E27FC236}">
              <a16:creationId xmlns:a16="http://schemas.microsoft.com/office/drawing/2014/main" id="{D1C33411-5B9F-4850-A991-BDB6BFF7092A}"/>
            </a:ext>
            <a:ext uri="{147F2762-F138-4A5C-976F-8EAC2B608ADB}">
              <a16:predDERef xmlns:a16="http://schemas.microsoft.com/office/drawing/2014/main" pred="{06B1D028-F3BA-48C7-8EFA-3282A8988B23}"/>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0</xdr:colOff>
      <xdr:row>173</xdr:row>
      <xdr:rowOff>19050</xdr:rowOff>
    </xdr:to>
    <xdr:sp macro="" textlink="">
      <xdr:nvSpPr>
        <xdr:cNvPr id="65" name="TextBox 64">
          <a:extLst>
            <a:ext uri="{FF2B5EF4-FFF2-40B4-BE49-F238E27FC236}">
              <a16:creationId xmlns:a16="http://schemas.microsoft.com/office/drawing/2014/main" id="{CBA61717-BDE3-444D-952A-E44F59B6FCA9}"/>
            </a:ext>
            <a:ext uri="{147F2762-F138-4A5C-976F-8EAC2B608ADB}">
              <a16:predDERef xmlns:a16="http://schemas.microsoft.com/office/drawing/2014/main" pred="{D1C33411-5B9F-4850-A991-BDB6BFF7092A}"/>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0</xdr:colOff>
      <xdr:row>176</xdr:row>
      <xdr:rowOff>38100</xdr:rowOff>
    </xdr:to>
    <xdr:sp macro="" textlink="">
      <xdr:nvSpPr>
        <xdr:cNvPr id="66" name="TextBox 65">
          <a:extLst>
            <a:ext uri="{FF2B5EF4-FFF2-40B4-BE49-F238E27FC236}">
              <a16:creationId xmlns:a16="http://schemas.microsoft.com/office/drawing/2014/main" id="{11E81C77-42A6-49FE-89B1-08CB8634A439}"/>
            </a:ext>
            <a:ext uri="{147F2762-F138-4A5C-976F-8EAC2B608ADB}">
              <a16:predDERef xmlns:a16="http://schemas.microsoft.com/office/drawing/2014/main" pred="{CBA61717-BDE3-444D-952A-E44F59B6FCA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0</xdr:colOff>
      <xdr:row>75</xdr:row>
      <xdr:rowOff>177800</xdr:rowOff>
    </xdr:to>
    <xdr:sp macro="" textlink="">
      <xdr:nvSpPr>
        <xdr:cNvPr id="63" name="TextBox 62">
          <a:extLst>
            <a:ext uri="{FF2B5EF4-FFF2-40B4-BE49-F238E27FC236}">
              <a16:creationId xmlns:a16="http://schemas.microsoft.com/office/drawing/2014/main" id="{48541E74-F9D8-4C12-BEA5-0E24B18E8163}"/>
            </a:ext>
            <a:ext uri="{147F2762-F138-4A5C-976F-8EAC2B608ADB}">
              <a16:predDERef xmlns:a16="http://schemas.microsoft.com/office/drawing/2014/main" pred="{11E81C77-42A6-49FE-89B1-08CB8634A439}"/>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 uri="{147F2762-F138-4A5C-976F-8EAC2B608ADB}">
              <a16:predDERef xmlns:a16="http://schemas.microsoft.com/office/drawing/2014/main" pred="{48541E74-F9D8-4C12-BEA5-0E24B18E8163}"/>
            </a:ext>
          </a:extLst>
        </xdr:cNvPr>
        <xdr:cNvSpPr txBox="1"/>
      </xdr:nvSpPr>
      <xdr:spPr>
        <a:xfrm>
          <a:off x="0" y="11049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 uri="{147F2762-F138-4A5C-976F-8EAC2B608ADB}">
              <a16:predDERef xmlns:a16="http://schemas.microsoft.com/office/drawing/2014/main" pred="{4C198F8F-9EC1-4AAE-93A2-AC3F9D1D8097}"/>
            </a:ext>
          </a:extLst>
        </xdr:cNvPr>
        <xdr:cNvSpPr txBox="1"/>
      </xdr:nvSpPr>
      <xdr:spPr>
        <a:xfrm>
          <a:off x="0" y="78867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 uri="{147F2762-F138-4A5C-976F-8EAC2B608ADB}">
              <a16:predDERef xmlns:a16="http://schemas.microsoft.com/office/drawing/2014/main" pred="{6D396588-38F1-4249-A5F8-C0AF27127EFF}"/>
            </a:ext>
          </a:extLst>
        </xdr:cNvPr>
        <xdr:cNvSpPr txBox="1"/>
      </xdr:nvSpPr>
      <xdr:spPr>
        <a:xfrm>
          <a:off x="0" y="95821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 uri="{147F2762-F138-4A5C-976F-8EAC2B608ADB}">
              <a16:predDERef xmlns:a16="http://schemas.microsoft.com/office/drawing/2014/main" pred="{0D3DAFEF-0013-4E2D-B2EB-109922986472}"/>
            </a:ext>
          </a:extLst>
        </xdr:cNvPr>
        <xdr:cNvSpPr txBox="1"/>
      </xdr:nvSpPr>
      <xdr:spPr>
        <a:xfrm>
          <a:off x="0" y="11055350"/>
          <a:ext cx="628649" cy="9906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 uri="{147F2762-F138-4A5C-976F-8EAC2B608ADB}">
              <a16:predDERef xmlns:a16="http://schemas.microsoft.com/office/drawing/2014/main" pred="{68CCCC0D-59CF-491A-8655-51BEA6663769}"/>
            </a:ext>
          </a:extLst>
        </xdr:cNvPr>
        <xdr:cNvSpPr txBox="1"/>
      </xdr:nvSpPr>
      <xdr:spPr>
        <a:xfrm>
          <a:off x="0" y="139001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 uri="{147F2762-F138-4A5C-976F-8EAC2B608ADB}">
              <a16:predDERef xmlns:a16="http://schemas.microsoft.com/office/drawing/2014/main" pred="{E501C367-4C16-4FA1-9144-9EA677695AF2}"/>
            </a:ext>
          </a:extLst>
        </xdr:cNvPr>
        <xdr:cNvSpPr txBox="1"/>
      </xdr:nvSpPr>
      <xdr:spPr>
        <a:xfrm>
          <a:off x="0" y="148209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 uri="{147F2762-F138-4A5C-976F-8EAC2B608ADB}">
              <a16:predDERef xmlns:a16="http://schemas.microsoft.com/office/drawing/2014/main" pred="{816ACFB5-B4E0-4A1B-A9DF-896B4AC4A8CC}"/>
            </a:ext>
          </a:extLst>
        </xdr:cNvPr>
        <xdr:cNvSpPr txBox="1"/>
      </xdr:nvSpPr>
      <xdr:spPr>
        <a:xfrm>
          <a:off x="0" y="159258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 uri="{147F2762-F138-4A5C-976F-8EAC2B608ADB}">
              <a16:predDERef xmlns:a16="http://schemas.microsoft.com/office/drawing/2014/main" pred="{5FB10610-14CA-404E-A7C3-40829C727A68}"/>
            </a:ext>
          </a:extLst>
        </xdr:cNvPr>
        <xdr:cNvSpPr txBox="1"/>
      </xdr:nvSpPr>
      <xdr:spPr>
        <a:xfrm>
          <a:off x="0" y="168465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 uri="{147F2762-F138-4A5C-976F-8EAC2B608ADB}">
              <a16:predDERef xmlns:a16="http://schemas.microsoft.com/office/drawing/2014/main" pred="{5438DB89-1799-4B15-A923-E300E080A1B5}"/>
            </a:ext>
          </a:extLst>
        </xdr:cNvPr>
        <xdr:cNvSpPr txBox="1"/>
      </xdr:nvSpPr>
      <xdr:spPr>
        <a:xfrm>
          <a:off x="0" y="231076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 uri="{147F2762-F138-4A5C-976F-8EAC2B608ADB}">
              <a16:predDERef xmlns:a16="http://schemas.microsoft.com/office/drawing/2014/main" pred="{E04C5BDB-FAA3-42EF-9D6E-A676BBE10D9C}"/>
            </a:ext>
          </a:extLst>
        </xdr:cNvPr>
        <xdr:cNvSpPr txBox="1"/>
      </xdr:nvSpPr>
      <xdr:spPr>
        <a:xfrm>
          <a:off x="0" y="238442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 uri="{147F2762-F138-4A5C-976F-8EAC2B608ADB}">
              <a16:predDERef xmlns:a16="http://schemas.microsoft.com/office/drawing/2014/main" pred="{DD3639BF-A2D5-4A1D-AE58-5386DF690BE9}"/>
            </a:ext>
          </a:extLst>
        </xdr:cNvPr>
        <xdr:cNvSpPr txBox="1"/>
      </xdr:nvSpPr>
      <xdr:spPr>
        <a:xfrm>
          <a:off x="0" y="255016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 uri="{147F2762-F138-4A5C-976F-8EAC2B608ADB}">
              <a16:predDERef xmlns:a16="http://schemas.microsoft.com/office/drawing/2014/main" pred="{5E58DF9F-CFA2-4259-A5CC-6DE7185FE3E3}"/>
            </a:ext>
          </a:extLst>
        </xdr:cNvPr>
        <xdr:cNvSpPr txBox="1"/>
      </xdr:nvSpPr>
      <xdr:spPr>
        <a:xfrm>
          <a:off x="0" y="29895800"/>
          <a:ext cx="495300" cy="5524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 uri="{147F2762-F138-4A5C-976F-8EAC2B608ADB}">
              <a16:predDERef xmlns:a16="http://schemas.microsoft.com/office/drawing/2014/main" pred="{3A916878-D1BC-4882-8FB7-609EFEFA3397}"/>
            </a:ext>
          </a:extLst>
        </xdr:cNvPr>
        <xdr:cNvSpPr txBox="1"/>
      </xdr:nvSpPr>
      <xdr:spPr>
        <a:xfrm>
          <a:off x="0" y="31102300"/>
          <a:ext cx="482600" cy="501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 uri="{147F2762-F138-4A5C-976F-8EAC2B608ADB}">
              <a16:predDERef xmlns:a16="http://schemas.microsoft.com/office/drawing/2014/main" pred="{BDF7A1E9-902A-4686-A152-76C75B66C9C2}"/>
            </a:ext>
          </a:extLst>
        </xdr:cNvPr>
        <xdr:cNvSpPr txBox="1"/>
      </xdr:nvSpPr>
      <xdr:spPr>
        <a:xfrm>
          <a:off x="0" y="284670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 uri="{147F2762-F138-4A5C-976F-8EAC2B608ADB}">
              <a16:predDERef xmlns:a16="http://schemas.microsoft.com/office/drawing/2014/main" pred="{F728B55D-C183-4326-9287-258536E45004}"/>
            </a:ext>
          </a:extLst>
        </xdr:cNvPr>
        <xdr:cNvSpPr txBox="1"/>
      </xdr:nvSpPr>
      <xdr:spPr>
        <a:xfrm>
          <a:off x="0" y="2938780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 uri="{147F2762-F138-4A5C-976F-8EAC2B608ADB}">
              <a16:predDERef xmlns:a16="http://schemas.microsoft.com/office/drawing/2014/main" pred="{D4FD7779-5100-46A6-A135-51B01B997B32}"/>
            </a:ext>
          </a:extLst>
        </xdr:cNvPr>
        <xdr:cNvSpPr txBox="1"/>
      </xdr:nvSpPr>
      <xdr:spPr>
        <a:xfrm>
          <a:off x="0" y="30308550"/>
          <a:ext cx="611481" cy="19402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104" name="TextBox 30">
          <a:extLst>
            <a:ext uri="{FF2B5EF4-FFF2-40B4-BE49-F238E27FC236}">
              <a16:creationId xmlns:a16="http://schemas.microsoft.com/office/drawing/2014/main" id="{818742A7-EC9B-4B92-AD8D-733E0C517B5F}"/>
            </a:ext>
            <a:ext uri="{147F2762-F138-4A5C-976F-8EAC2B608ADB}">
              <a16:predDERef xmlns:a16="http://schemas.microsoft.com/office/drawing/2014/main" pred="{48CE6102-0ACF-461A-96FE-9C5ADD7DEE84}"/>
            </a:ext>
          </a:extLst>
        </xdr:cNvPr>
        <xdr:cNvSpPr txBox="1"/>
      </xdr:nvSpPr>
      <xdr:spPr>
        <a:xfrm>
          <a:off x="428625" y="20735925"/>
          <a:ext cx="2800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3</xdr:col>
      <xdr:colOff>0</xdr:colOff>
      <xdr:row>6</xdr:row>
      <xdr:rowOff>76200</xdr:rowOff>
    </xdr:to>
    <xdr:sp macro="" textlink="">
      <xdr:nvSpPr>
        <xdr:cNvPr id="3" name="TextBox 2">
          <a:extLst>
            <a:ext uri="{FF2B5EF4-FFF2-40B4-BE49-F238E27FC236}">
              <a16:creationId xmlns:a16="http://schemas.microsoft.com/office/drawing/2014/main" id="{57A578CC-8E25-4A59-908D-86E624C62DF6}"/>
            </a:ext>
            <a:ext uri="{147F2762-F138-4A5C-976F-8EAC2B608ADB}">
              <a16:predDERef xmlns:a16="http://schemas.microsoft.com/office/drawing/2014/main" pred="{88382CDE-B5AA-43AA-B166-B78D060DF011}"/>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3</xdr:col>
      <xdr:colOff>0</xdr:colOff>
      <xdr:row>35</xdr:row>
      <xdr:rowOff>139700</xdr:rowOff>
    </xdr:to>
    <xdr:sp macro="" textlink="">
      <xdr:nvSpPr>
        <xdr:cNvPr id="5" name="TextBox 4">
          <a:extLst>
            <a:ext uri="{FF2B5EF4-FFF2-40B4-BE49-F238E27FC236}">
              <a16:creationId xmlns:a16="http://schemas.microsoft.com/office/drawing/2014/main" id="{6D6EC3ED-A8F0-43D5-A72E-64B3363CFA0A}"/>
            </a:ext>
            <a:ext uri="{147F2762-F138-4A5C-976F-8EAC2B608ADB}">
              <a16:predDERef xmlns:a16="http://schemas.microsoft.com/office/drawing/2014/main" pred="{57A578CC-8E25-4A59-908D-86E624C62DF6}"/>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3</xdr:col>
      <xdr:colOff>0</xdr:colOff>
      <xdr:row>32</xdr:row>
      <xdr:rowOff>139700</xdr:rowOff>
    </xdr:to>
    <xdr:sp macro="" textlink="">
      <xdr:nvSpPr>
        <xdr:cNvPr id="7" name="TextBox 6">
          <a:extLst>
            <a:ext uri="{FF2B5EF4-FFF2-40B4-BE49-F238E27FC236}">
              <a16:creationId xmlns:a16="http://schemas.microsoft.com/office/drawing/2014/main" id="{3E107980-6478-4916-A946-DBBC98C3F596}"/>
            </a:ext>
            <a:ext uri="{147F2762-F138-4A5C-976F-8EAC2B608ADB}">
              <a16:predDERef xmlns:a16="http://schemas.microsoft.com/office/drawing/2014/main" pred="{6D6EC3ED-A8F0-43D5-A72E-64B3363CFA0A}"/>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0</xdr:colOff>
      <xdr:row>51</xdr:row>
      <xdr:rowOff>0</xdr:rowOff>
    </xdr:to>
    <xdr:sp macro="" textlink="">
      <xdr:nvSpPr>
        <xdr:cNvPr id="9" name="TextBox 8">
          <a:extLst>
            <a:ext uri="{FF2B5EF4-FFF2-40B4-BE49-F238E27FC236}">
              <a16:creationId xmlns:a16="http://schemas.microsoft.com/office/drawing/2014/main" id="{B8AE1A5D-88A9-4AF7-A0C2-1BC4306ED93D}"/>
            </a:ext>
            <a:ext uri="{147F2762-F138-4A5C-976F-8EAC2B608ADB}">
              <a16:predDERef xmlns:a16="http://schemas.microsoft.com/office/drawing/2014/main" pred="{400D4EBD-E81B-434F-8328-2700EFE5CD99}"/>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0</xdr:colOff>
      <xdr:row>38</xdr:row>
      <xdr:rowOff>0</xdr:rowOff>
    </xdr:to>
    <xdr:sp macro="" textlink="">
      <xdr:nvSpPr>
        <xdr:cNvPr id="13" name="TextBox 12">
          <a:extLst>
            <a:ext uri="{FF2B5EF4-FFF2-40B4-BE49-F238E27FC236}">
              <a16:creationId xmlns:a16="http://schemas.microsoft.com/office/drawing/2014/main" id="{F79DFFF6-85E2-4273-B885-2A2BFE509A25}"/>
            </a:ext>
            <a:ext uri="{147F2762-F138-4A5C-976F-8EAC2B608ADB}">
              <a16:predDERef xmlns:a16="http://schemas.microsoft.com/office/drawing/2014/main" pred="{B8AE1A5D-88A9-4AF7-A0C2-1BC4306ED93D}"/>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0</xdr:colOff>
      <xdr:row>27</xdr:row>
      <xdr:rowOff>215900</xdr:rowOff>
    </xdr:to>
    <xdr:sp macro="" textlink="">
      <xdr:nvSpPr>
        <xdr:cNvPr id="16" name="TextBox 15">
          <a:extLst>
            <a:ext uri="{FF2B5EF4-FFF2-40B4-BE49-F238E27FC236}">
              <a16:creationId xmlns:a16="http://schemas.microsoft.com/office/drawing/2014/main" id="{68459319-19DF-48D6-8EFD-62F27DABB243}"/>
            </a:ext>
            <a:ext uri="{147F2762-F138-4A5C-976F-8EAC2B608ADB}">
              <a16:predDERef xmlns:a16="http://schemas.microsoft.com/office/drawing/2014/main" pred="{F79DFFF6-85E2-4273-B885-2A2BFE509A25}"/>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0</xdr:rowOff>
    </xdr:to>
    <xdr:sp macro="" textlink="">
      <xdr:nvSpPr>
        <xdr:cNvPr id="17" name="TextBox 16">
          <a:extLst>
            <a:ext uri="{FF2B5EF4-FFF2-40B4-BE49-F238E27FC236}">
              <a16:creationId xmlns:a16="http://schemas.microsoft.com/office/drawing/2014/main" id="{0F2606D5-747D-43C2-9577-3AE7FE63DD6C}"/>
            </a:ext>
            <a:ext uri="{147F2762-F138-4A5C-976F-8EAC2B608ADB}">
              <a16:predDERef xmlns:a16="http://schemas.microsoft.com/office/drawing/2014/main" pred="{68459319-19DF-48D6-8EFD-62F27DABB243}"/>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3</xdr:col>
      <xdr:colOff>0</xdr:colOff>
      <xdr:row>6</xdr:row>
      <xdr:rowOff>114300</xdr:rowOff>
    </xdr:to>
    <xdr:sp macro="" textlink="">
      <xdr:nvSpPr>
        <xdr:cNvPr id="3" name="TextBox 2">
          <a:extLst>
            <a:ext uri="{FF2B5EF4-FFF2-40B4-BE49-F238E27FC236}">
              <a16:creationId xmlns:a16="http://schemas.microsoft.com/office/drawing/2014/main" id="{6734BB92-2C94-4331-8DD1-26EA376403DE}"/>
            </a:ext>
            <a:ext uri="{147F2762-F138-4A5C-976F-8EAC2B608ADB}">
              <a16:predDERef xmlns:a16="http://schemas.microsoft.com/office/drawing/2014/main" pred="{CAE77E9C-29F4-43C0-B8FA-953E16F3FF08}"/>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3</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 uri="{147F2762-F138-4A5C-976F-8EAC2B608ADB}">
              <a16:predDERef xmlns:a16="http://schemas.microsoft.com/office/drawing/2014/main" pred="{6734BB92-2C94-4331-8DD1-26EA376403D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3</xdr:col>
      <xdr:colOff>0</xdr:colOff>
      <xdr:row>60</xdr:row>
      <xdr:rowOff>127000</xdr:rowOff>
    </xdr:to>
    <xdr:sp macro="" textlink="">
      <xdr:nvSpPr>
        <xdr:cNvPr id="10" name="TextBox 9">
          <a:extLst>
            <a:ext uri="{FF2B5EF4-FFF2-40B4-BE49-F238E27FC236}">
              <a16:creationId xmlns:a16="http://schemas.microsoft.com/office/drawing/2014/main" id="{4A6A810F-74AA-4ED9-AEFF-85D1922602CF}"/>
            </a:ext>
            <a:ext uri="{147F2762-F138-4A5C-976F-8EAC2B608ADB}">
              <a16:predDERef xmlns:a16="http://schemas.microsoft.com/office/drawing/2014/main" pred="{89A17DE4-3E57-4C3C-A569-BDA9D5FA504E}"/>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0</xdr:col>
      <xdr:colOff>1219200</xdr:colOff>
      <xdr:row>61</xdr:row>
      <xdr:rowOff>177800</xdr:rowOff>
    </xdr:from>
    <xdr:to>
      <xdr:col>1</xdr:col>
      <xdr:colOff>2705100</xdr:colOff>
      <xdr:row>63</xdr:row>
      <xdr:rowOff>0</xdr:rowOff>
    </xdr:to>
    <xdr:sp macro="" textlink="">
      <xdr:nvSpPr>
        <xdr:cNvPr id="13" name="TextBox 11">
          <a:extLst>
            <a:ext uri="{FF2B5EF4-FFF2-40B4-BE49-F238E27FC236}">
              <a16:creationId xmlns:a16="http://schemas.microsoft.com/office/drawing/2014/main" id="{5EE9F505-D5E8-47F1-B508-79574F466420}"/>
            </a:ext>
            <a:ext uri="{147F2762-F138-4A5C-976F-8EAC2B608ADB}">
              <a16:predDERef xmlns:a16="http://schemas.microsoft.com/office/drawing/2014/main" pred="{4A6A810F-74AA-4ED9-AEFF-85D1922602CF}"/>
            </a:ext>
          </a:extLst>
        </xdr:cNvPr>
        <xdr:cNvSpPr txBox="1"/>
      </xdr:nvSpPr>
      <xdr:spPr>
        <a:xfrm>
          <a:off x="1219200" y="143129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9525</xdr:colOff>
      <xdr:row>82</xdr:row>
      <xdr:rowOff>0</xdr:rowOff>
    </xdr:from>
    <xdr:to>
      <xdr:col>3</xdr:col>
      <xdr:colOff>0</xdr:colOff>
      <xdr:row>84</xdr:row>
      <xdr:rowOff>28575</xdr:rowOff>
    </xdr:to>
    <xdr:sp macro="" textlink="">
      <xdr:nvSpPr>
        <xdr:cNvPr id="18" name="TextBox 17">
          <a:extLst>
            <a:ext uri="{FF2B5EF4-FFF2-40B4-BE49-F238E27FC236}">
              <a16:creationId xmlns:a16="http://schemas.microsoft.com/office/drawing/2014/main" id="{0CCAD58D-A99F-45A9-A5CF-121308CD75D5}"/>
            </a:ext>
            <a:ext uri="{147F2762-F138-4A5C-976F-8EAC2B608ADB}">
              <a16:predDERef xmlns:a16="http://schemas.microsoft.com/office/drawing/2014/main" pred="{AE31E11C-A0D7-4DB9-8957-5ACFE81FCB4F}"/>
            </a:ext>
          </a:extLst>
        </xdr:cNvPr>
        <xdr:cNvSpPr txBox="1"/>
      </xdr:nvSpPr>
      <xdr:spPr>
        <a:xfrm>
          <a:off x="1228725" y="19392900"/>
          <a:ext cx="48387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Housing: </a:t>
          </a:r>
          <a:r>
            <a:rPr lang="en-US" sz="1100" b="0" i="0" u="none" strike="noStrike">
              <a:solidFill>
                <a:schemeClr val="dk1"/>
              </a:solidFill>
              <a:latin typeface="+mn-lt"/>
              <a:ea typeface="+mn-lt"/>
              <a:cs typeface="+mn-lt"/>
            </a:rPr>
            <a:t>Check all types of college-owned, -operated, or -affiliated housing available for undergraduates at your institution.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57</xdr:row>
      <xdr:rowOff>152400</xdr:rowOff>
    </xdr:from>
    <xdr:to>
      <xdr:col>1</xdr:col>
      <xdr:colOff>1881</xdr:colOff>
      <xdr:row>58</xdr:row>
      <xdr:rowOff>162278</xdr:rowOff>
    </xdr:to>
    <xdr:sp macro="" textlink="">
      <xdr:nvSpPr>
        <xdr:cNvPr id="19" name="TextBox 18">
          <a:extLst>
            <a:ext uri="{FF2B5EF4-FFF2-40B4-BE49-F238E27FC236}">
              <a16:creationId xmlns:a16="http://schemas.microsoft.com/office/drawing/2014/main" id="{ABD87B5F-D08A-4FBF-9A61-182E5E89D3B1}"/>
            </a:ext>
            <a:ext uri="{147F2762-F138-4A5C-976F-8EAC2B608ADB}">
              <a16:predDERef xmlns:a16="http://schemas.microsoft.com/office/drawing/2014/main" pred="{9AC3136B-2BC9-44D7-AFDF-322351770009}"/>
            </a:ext>
          </a:extLst>
        </xdr:cNvPr>
        <xdr:cNvSpPr txBox="1"/>
      </xdr:nvSpPr>
      <xdr:spPr>
        <a:xfrm>
          <a:off x="0" y="13525500"/>
          <a:ext cx="1221081" cy="2003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0</xdr:colOff>
      <xdr:row>98</xdr:row>
      <xdr:rowOff>215900</xdr:rowOff>
    </xdr:to>
    <xdr:sp macro="" textlink="">
      <xdr:nvSpPr>
        <xdr:cNvPr id="26" name="TextBox 25">
          <a:extLst>
            <a:ext uri="{FF2B5EF4-FFF2-40B4-BE49-F238E27FC236}">
              <a16:creationId xmlns:a16="http://schemas.microsoft.com/office/drawing/2014/main" id="{B0EC3500-6BC9-4815-9CC9-2044FA8ADBC7}"/>
            </a:ext>
            <a:ext uri="{147F2762-F138-4A5C-976F-8EAC2B608ADB}">
              <a16:predDERef xmlns:a16="http://schemas.microsoft.com/office/drawing/2014/main" pred="{BAE96B52-4676-4B49-A2C5-9FEA09BEDAC2}"/>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 uri="{147F2762-F138-4A5C-976F-8EAC2B608ADB}">
              <a16:predDERef xmlns:a16="http://schemas.microsoft.com/office/drawing/2014/main" pred="{DA104F84-45A9-4C18-B9D9-2C56B060B289}"/>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 uri="{147F2762-F138-4A5C-976F-8EAC2B608ADB}">
              <a16:predDERef xmlns:a16="http://schemas.microsoft.com/office/drawing/2014/main" pred="{94E88894-7E80-4347-BDCF-1CD7F3B1B74E}"/>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a:solidFill>
                <a:schemeClr val="dk1"/>
              </a:solidFill>
              <a:latin typeface="+mn-lt"/>
              <a:ea typeface="+mn-lt"/>
              <a:cs typeface="+mn-lt"/>
            </a:rPr>
            <a:t>First-time, first-year students</a:t>
          </a:r>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15"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17</xdr:row>
      <xdr:rowOff>0</xdr:rowOff>
    </xdr:from>
    <xdr:to>
      <xdr:col>3</xdr:col>
      <xdr:colOff>0</xdr:colOff>
      <xdr:row>26</xdr:row>
      <xdr:rowOff>76200</xdr:rowOff>
    </xdr:to>
    <xdr:sp macro="" textlink="">
      <xdr:nvSpPr>
        <xdr:cNvPr id="3" name="TextBox 2">
          <a:extLst>
            <a:ext uri="{FF2B5EF4-FFF2-40B4-BE49-F238E27FC236}">
              <a16:creationId xmlns:a16="http://schemas.microsoft.com/office/drawing/2014/main" id="{60A9E76F-916C-4B8E-ACBF-B4796D3C51BC}"/>
            </a:ext>
            <a:ext uri="{147F2762-F138-4A5C-976F-8EAC2B608ADB}">
              <a16:predDERef xmlns:a16="http://schemas.microsoft.com/office/drawing/2014/main" pred="{7C2E7D79-3691-4242-8E2D-D683819CA28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46</xdr:row>
      <xdr:rowOff>0</xdr:rowOff>
    </xdr:from>
    <xdr:to>
      <xdr:col>1</xdr:col>
      <xdr:colOff>2838450</xdr:colOff>
      <xdr:row>47</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64</xdr:row>
      <xdr:rowOff>0</xdr:rowOff>
    </xdr:from>
    <xdr:to>
      <xdr:col>2</xdr:col>
      <xdr:colOff>19050</xdr:colOff>
      <xdr:row>65</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73</xdr:row>
      <xdr:rowOff>0</xdr:rowOff>
    </xdr:from>
    <xdr:to>
      <xdr:col>2</xdr:col>
      <xdr:colOff>1714500</xdr:colOff>
      <xdr:row>74</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9525</xdr:colOff>
      <xdr:row>76</xdr:row>
      <xdr:rowOff>0</xdr:rowOff>
    </xdr:from>
    <xdr:to>
      <xdr:col>3</xdr:col>
      <xdr:colOff>0</xdr:colOff>
      <xdr:row>79</xdr:row>
      <xdr:rowOff>161925</xdr:rowOff>
    </xdr:to>
    <xdr:sp macro="" textlink="">
      <xdr:nvSpPr>
        <xdr:cNvPr id="6" name="TextBox 5">
          <a:extLst>
            <a:ext uri="{FF2B5EF4-FFF2-40B4-BE49-F238E27FC236}">
              <a16:creationId xmlns:a16="http://schemas.microsoft.com/office/drawing/2014/main" id="{5A2B8D8D-68BF-486D-831F-DBF29CC15B4C}"/>
            </a:ext>
            <a:ext uri="{147F2762-F138-4A5C-976F-8EAC2B608ADB}">
              <a16:predDERef xmlns:a16="http://schemas.microsoft.com/office/drawing/2014/main" pred="{1AF1E94C-A3A5-4AE0-99AB-E78BC9A00F4C}"/>
            </a:ext>
          </a:extLst>
        </xdr:cNvPr>
        <xdr:cNvSpPr txBox="1"/>
      </xdr:nvSpPr>
      <xdr:spPr>
        <a:xfrm>
          <a:off x="523875" y="17945100"/>
          <a:ext cx="433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99</xdr:row>
      <xdr:rowOff>0</xdr:rowOff>
    </xdr:from>
    <xdr:to>
      <xdr:col>3</xdr:col>
      <xdr:colOff>0</xdr:colOff>
      <xdr:row>100</xdr:row>
      <xdr:rowOff>146050</xdr:rowOff>
    </xdr:to>
    <xdr:sp macro="" textlink="">
      <xdr:nvSpPr>
        <xdr:cNvPr id="13" name="TextBox 12">
          <a:extLst>
            <a:ext uri="{FF2B5EF4-FFF2-40B4-BE49-F238E27FC236}">
              <a16:creationId xmlns:a16="http://schemas.microsoft.com/office/drawing/2014/main" id="{ED7FDC7B-4439-46D4-B476-A7B726C1DD93}"/>
            </a:ext>
            <a:ext uri="{147F2762-F138-4A5C-976F-8EAC2B608ADB}">
              <a16:predDERef xmlns:a16="http://schemas.microsoft.com/office/drawing/2014/main" pred="{5A2B8D8D-68BF-486D-831F-DBF29CC15B4C}"/>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1</xdr:colOff>
      <xdr:row>4</xdr:row>
      <xdr:rowOff>0</xdr:rowOff>
    </xdr:from>
    <xdr:to>
      <xdr:col>1</xdr:col>
      <xdr:colOff>1</xdr:colOff>
      <xdr:row>5</xdr:row>
      <xdr:rowOff>6350</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1" y="736600"/>
          <a:ext cx="539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17</xdr:row>
      <xdr:rowOff>0</xdr:rowOff>
    </xdr:from>
    <xdr:to>
      <xdr:col>1</xdr:col>
      <xdr:colOff>1881</xdr:colOff>
      <xdr:row>18</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64</xdr:row>
      <xdr:rowOff>0</xdr:rowOff>
    </xdr:from>
    <xdr:to>
      <xdr:col>1</xdr:col>
      <xdr:colOff>12700</xdr:colOff>
      <xdr:row>65</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68</xdr:row>
      <xdr:rowOff>0</xdr:rowOff>
    </xdr:from>
    <xdr:to>
      <xdr:col>1</xdr:col>
      <xdr:colOff>1881</xdr:colOff>
      <xdr:row>69</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76</xdr:row>
      <xdr:rowOff>0</xdr:rowOff>
    </xdr:from>
    <xdr:to>
      <xdr:col>1</xdr:col>
      <xdr:colOff>1881</xdr:colOff>
      <xdr:row>77</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99</xdr:row>
      <xdr:rowOff>0</xdr:rowOff>
    </xdr:from>
    <xdr:to>
      <xdr:col>1</xdr:col>
      <xdr:colOff>6349</xdr:colOff>
      <xdr:row>100</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71</xdr:row>
      <xdr:rowOff>0</xdr:rowOff>
    </xdr:from>
    <xdr:to>
      <xdr:col>1</xdr:col>
      <xdr:colOff>1881</xdr:colOff>
      <xdr:row>72</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68</xdr:row>
      <xdr:rowOff>0</xdr:rowOff>
    </xdr:from>
    <xdr:to>
      <xdr:col>3</xdr:col>
      <xdr:colOff>0</xdr:colOff>
      <xdr:row>68</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70</xdr:row>
      <xdr:rowOff>0</xdr:rowOff>
    </xdr:from>
    <xdr:to>
      <xdr:col>3</xdr:col>
      <xdr:colOff>0</xdr:colOff>
      <xdr:row>71</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80</xdr:row>
      <xdr:rowOff>0</xdr:rowOff>
    </xdr:from>
    <xdr:to>
      <xdr:col>3</xdr:col>
      <xdr:colOff>0</xdr:colOff>
      <xdr:row>81</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91</xdr:row>
      <xdr:rowOff>0</xdr:rowOff>
    </xdr:from>
    <xdr:to>
      <xdr:col>3</xdr:col>
      <xdr:colOff>0</xdr:colOff>
      <xdr:row>92</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102</xdr:row>
      <xdr:rowOff>0</xdr:rowOff>
    </xdr:from>
    <xdr:to>
      <xdr:col>3</xdr:col>
      <xdr:colOff>0</xdr:colOff>
      <xdr:row>103</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58</xdr:row>
      <xdr:rowOff>0</xdr:rowOff>
    </xdr:from>
    <xdr:to>
      <xdr:col>3</xdr:col>
      <xdr:colOff>0</xdr:colOff>
      <xdr:row>59</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46</xdr:row>
      <xdr:rowOff>0</xdr:rowOff>
    </xdr:from>
    <xdr:to>
      <xdr:col>3</xdr:col>
      <xdr:colOff>0</xdr:colOff>
      <xdr:row>47</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40</xdr:row>
      <xdr:rowOff>0</xdr:rowOff>
    </xdr:from>
    <xdr:to>
      <xdr:col>3</xdr:col>
      <xdr:colOff>0</xdr:colOff>
      <xdr:row>41</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34</xdr:row>
      <xdr:rowOff>0</xdr:rowOff>
    </xdr:from>
    <xdr:to>
      <xdr:col>3</xdr:col>
      <xdr:colOff>0</xdr:colOff>
      <xdr:row>35</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31</xdr:row>
      <xdr:rowOff>0</xdr:rowOff>
    </xdr:from>
    <xdr:to>
      <xdr:col>3</xdr:col>
      <xdr:colOff>0</xdr:colOff>
      <xdr:row>32</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6</xdr:row>
      <xdr:rowOff>0</xdr:rowOff>
    </xdr:from>
    <xdr:to>
      <xdr:col>3</xdr:col>
      <xdr:colOff>0</xdr:colOff>
      <xdr:row>7</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11</xdr:row>
      <xdr:rowOff>0</xdr:rowOff>
    </xdr:from>
    <xdr:to>
      <xdr:col>3</xdr:col>
      <xdr:colOff>0</xdr:colOff>
      <xdr:row>12</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13</xdr:row>
      <xdr:rowOff>0</xdr:rowOff>
    </xdr:from>
    <xdr:to>
      <xdr:col>3</xdr:col>
      <xdr:colOff>0</xdr:colOff>
      <xdr:row>14</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52</xdr:row>
      <xdr:rowOff>0</xdr:rowOff>
    </xdr:from>
    <xdr:to>
      <xdr:col>2</xdr:col>
      <xdr:colOff>19050</xdr:colOff>
      <xdr:row>53</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80</xdr:row>
      <xdr:rowOff>0</xdr:rowOff>
    </xdr:from>
    <xdr:to>
      <xdr:col>2</xdr:col>
      <xdr:colOff>19050</xdr:colOff>
      <xdr:row>81</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85</xdr:row>
      <xdr:rowOff>0</xdr:rowOff>
    </xdr:from>
    <xdr:to>
      <xdr:col>2</xdr:col>
      <xdr:colOff>19050</xdr:colOff>
      <xdr:row>86</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91</xdr:row>
      <xdr:rowOff>0</xdr:rowOff>
    </xdr:from>
    <xdr:to>
      <xdr:col>2</xdr:col>
      <xdr:colOff>19050</xdr:colOff>
      <xdr:row>92</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40</xdr:row>
      <xdr:rowOff>0</xdr:rowOff>
    </xdr:from>
    <xdr:to>
      <xdr:col>2</xdr:col>
      <xdr:colOff>19050</xdr:colOff>
      <xdr:row>41</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34</xdr:row>
      <xdr:rowOff>0</xdr:rowOff>
    </xdr:from>
    <xdr:to>
      <xdr:col>2</xdr:col>
      <xdr:colOff>19050</xdr:colOff>
      <xdr:row>35</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31</xdr:row>
      <xdr:rowOff>0</xdr:rowOff>
    </xdr:from>
    <xdr:to>
      <xdr:col>2</xdr:col>
      <xdr:colOff>19050</xdr:colOff>
      <xdr:row>32</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28</xdr:row>
      <xdr:rowOff>0</xdr:rowOff>
    </xdr:from>
    <xdr:to>
      <xdr:col>2</xdr:col>
      <xdr:colOff>19050</xdr:colOff>
      <xdr:row>29</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1</xdr:col>
      <xdr:colOff>9525</xdr:colOff>
      <xdr:row>9</xdr:row>
      <xdr:rowOff>28575</xdr:rowOff>
    </xdr:from>
    <xdr:to>
      <xdr:col>3</xdr:col>
      <xdr:colOff>0</xdr:colOff>
      <xdr:row>10</xdr:row>
      <xdr:rowOff>257175</xdr:rowOff>
    </xdr:to>
    <xdr:sp macro="" textlink="">
      <xdr:nvSpPr>
        <xdr:cNvPr id="4" name="TextBox 3">
          <a:extLst>
            <a:ext uri="{FF2B5EF4-FFF2-40B4-BE49-F238E27FC236}">
              <a16:creationId xmlns:a16="http://schemas.microsoft.com/office/drawing/2014/main" id="{8D0DC5FF-107A-41A3-BE8E-197D4D7ABBD2}"/>
            </a:ext>
            <a:ext uri="{147F2762-F138-4A5C-976F-8EAC2B608ADB}">
              <a16:predDERef xmlns:a16="http://schemas.microsoft.com/office/drawing/2014/main" pred="{BDC33845-241E-4BEE-92DD-45E424C74721}"/>
            </a:ext>
          </a:extLst>
        </xdr:cNvPr>
        <xdr:cNvSpPr txBox="1"/>
      </xdr:nvSpPr>
      <xdr:spPr>
        <a:xfrm>
          <a:off x="523875" y="1952625"/>
          <a:ext cx="4333875"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2025-2026 academic year costs of attendance for the following categories that are applicable to your institution.</a:t>
          </a:r>
          <a:r>
            <a:rPr lang="en-US"/>
            <a:t> </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0</xdr:col>
      <xdr:colOff>-409575</xdr:colOff>
      <xdr:row>22</xdr:row>
      <xdr:rowOff>0</xdr:rowOff>
    </xdr:from>
    <xdr:to>
      <xdr:col>0</xdr:col>
      <xdr:colOff>-409575</xdr:colOff>
      <xdr:row>22</xdr:row>
      <xdr:rowOff>0</xdr:rowOff>
    </xdr:to>
    <xdr:sp macro="" textlink="">
      <xdr:nvSpPr>
        <xdr:cNvPr id="3" name="TextBox 2">
          <a:extLst>
            <a:ext uri="{FF2B5EF4-FFF2-40B4-BE49-F238E27FC236}">
              <a16:creationId xmlns:a16="http://schemas.microsoft.com/office/drawing/2014/main" id="{51CB42AE-6263-463A-8FB7-68783C7E1618}"/>
            </a:ext>
            <a:ext uri="{147F2762-F138-4A5C-976F-8EAC2B608ADB}">
              <a16:predDERef xmlns:a16="http://schemas.microsoft.com/office/drawing/2014/main" pred="{77DC4AD4-2420-4ED6-95AB-168CCCB6ADCE}"/>
            </a:ext>
          </a:extLst>
        </xdr:cNvPr>
        <xdr:cNvSpPr txBox="1"/>
      </xdr:nvSpPr>
      <xdr:spPr>
        <a:xfrm>
          <a:off x="-409575" y="4191000"/>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Please refer to the following financial aid definitions when completing Section H.</a:t>
          </a:r>
          <a:r>
            <a:rPr lang="en-US" sz="1100">
              <a:solidFill>
                <a:schemeClr val="dk1"/>
              </a:solidFill>
              <a:latin typeface="+mn-lt"/>
              <a:ea typeface="+mn-lt"/>
              <a:cs typeface="+mn-lt"/>
            </a:rPr>
            <a:t> </a:t>
          </a:r>
          <a:endParaRPr lang="en-US" sz="1100" b="1" i="0" u="none" strike="noStrike">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Awarded aid:</a:t>
          </a:r>
          <a:r>
            <a:rPr lang="en-US" sz="1100" b="0" i="0" u="none" strike="noStrike">
              <a:solidFill>
                <a:schemeClr val="dk1"/>
              </a:solidFill>
              <a:latin typeface="+mn-lt"/>
              <a:ea typeface="+mn-lt"/>
              <a:cs typeface="+mn-lt"/>
            </a:rPr>
            <a:t> The dollar amounts offered to financial aid applicants</a:t>
          </a: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Financial aid applicant:</a:t>
          </a:r>
          <a:r>
            <a:rPr lang="en-US" sz="1100" b="0" i="0" u="none" strike="noStrike">
              <a:solidFill>
                <a:schemeClr val="dk1"/>
              </a:solidFill>
              <a:latin typeface="+mn-lt"/>
              <a:ea typeface="+mn-lt"/>
              <a:cs typeface="+mn-lt"/>
            </a:rPr>
            <a:t> Any applicant who submits any one of the institutionally required financial aid applications/forms, such as the FAFSA. </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Indebtedness:</a:t>
          </a:r>
          <a:r>
            <a:rPr lang="en-US" sz="1100" b="0" i="0" u="none" strike="noStrike">
              <a:solidFill>
                <a:schemeClr val="dk1"/>
              </a:solidFill>
              <a:latin typeface="+mn-lt"/>
              <a:ea typeface="+mn-lt"/>
              <a:cs typeface="+mn-lt"/>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latin typeface="+mn-lt"/>
              <a:ea typeface="+mn-lt"/>
              <a:cs typeface="+mn-lt"/>
            </a:rPr>
            <a:t>should</a:t>
          </a:r>
          <a:r>
            <a:rPr lang="en-US" sz="1100" b="0" i="0" u="none" strike="noStrike">
              <a:solidFill>
                <a:schemeClr val="dk1"/>
              </a:solidFill>
              <a:latin typeface="+mn-lt"/>
              <a:ea typeface="+mn-lt"/>
              <a:cs typeface="+mn-lt"/>
            </a:rPr>
            <a:t> be included.</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Institutional scholarships and grants:</a:t>
          </a:r>
          <a:r>
            <a:rPr lang="en-US" sz="1100" b="0" i="0" u="none" strike="noStrike">
              <a:solidFill>
                <a:schemeClr val="dk1"/>
              </a:solidFill>
              <a:latin typeface="+mn-lt"/>
              <a:ea typeface="+mn-lt"/>
              <a:cs typeface="+mn-lt"/>
            </a:rPr>
            <a:t> Endowed scholarships, annual gifts and tuition funded grants for which the institution determines the recipient.</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Financial need:</a:t>
          </a:r>
          <a:r>
            <a:rPr lang="en-US" sz="1100" b="0" i="0" u="none" strike="noStrike">
              <a:solidFill>
                <a:schemeClr val="dk1"/>
              </a:solidFill>
              <a:latin typeface="+mn-lt"/>
              <a:ea typeface="+mn-lt"/>
              <a:cs typeface="+mn-lt"/>
            </a:rPr>
            <a:t> As determined by your institution using the federal methodology and/or your institution's own standards.</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Need-based aid:</a:t>
          </a:r>
          <a:r>
            <a:rPr lang="en-US" sz="1100" b="0" i="0" u="none" strike="noStrike">
              <a:solidFill>
                <a:schemeClr val="dk1"/>
              </a:solidFill>
              <a:latin typeface="+mn-lt"/>
              <a:ea typeface="+mn-lt"/>
              <a:cs typeface="+mn-lt"/>
            </a:rPr>
            <a:t> College-funded or college-administered award from institutional, state, federal, or other sources for which a student must have financial need to qualify. This includes both institutional and non-institutional student aid (grants, jobs, and loans).</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Need-based scholarship or grant aid:</a:t>
          </a:r>
          <a:r>
            <a:rPr lang="en-US" sz="1100" b="0" i="0" u="none" strike="noStrike">
              <a:solidFill>
                <a:schemeClr val="dk1"/>
              </a:solidFill>
              <a:latin typeface="+mn-lt"/>
              <a:ea typeface="+mn-lt"/>
              <a:cs typeface="+mn-lt"/>
            </a:rPr>
            <a:t> Scholarships and grants from institutional, state, federal, or other sources for which a student must have financial need to qualify.</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Need-based self-help aid: </a:t>
          </a:r>
          <a:r>
            <a:rPr lang="en-US" sz="1100" b="0" i="0" u="none" strike="noStrike">
              <a:solidFill>
                <a:schemeClr val="dk1"/>
              </a:solidFill>
              <a:latin typeface="+mn-lt"/>
              <a:ea typeface="+mn-lt"/>
              <a:cs typeface="+mn-lt"/>
            </a:rPr>
            <a:t>Loans and jobs from institutional, state, federal, or other sources for which a student must demonstrate financial need to qualify.</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Non-need-based scholarship or grant aid: </a:t>
          </a:r>
          <a:r>
            <a:rPr lang="en-US" sz="1100" b="0" i="0" u="none" strike="noStrike">
              <a:solidFill>
                <a:schemeClr val="dk1"/>
              </a:solidFill>
              <a:latin typeface="+mn-lt"/>
              <a:ea typeface="+mn-lt"/>
              <a:cs typeface="+mn-lt"/>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Note: Suggested order of precedence for counting non-need money as need-based:</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1. Non-need institutional grants		6. Non-need outside grants</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2. Non-need tuition waivers</a:t>
          </a:r>
          <a:r>
            <a:rPr lang="en-US" sz="1100">
              <a:solidFill>
                <a:schemeClr val="dk1"/>
              </a:solidFill>
              <a:latin typeface="+mn-lt"/>
              <a:ea typeface="+mn-lt"/>
              <a:cs typeface="+mn-lt"/>
            </a:rPr>
            <a:t> 		</a:t>
          </a:r>
          <a:r>
            <a:rPr lang="en-US" sz="1100" b="0" i="0" u="none" strike="noStrike">
              <a:solidFill>
                <a:schemeClr val="dk1"/>
              </a:solidFill>
              <a:latin typeface="+mn-lt"/>
              <a:ea typeface="+mn-lt"/>
              <a:cs typeface="+mn-lt"/>
            </a:rPr>
            <a:t>7. Non-need student loans</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3. Non-need athletic awards</a:t>
          </a:r>
          <a:r>
            <a:rPr lang="en-US" sz="1100">
              <a:solidFill>
                <a:schemeClr val="dk1"/>
              </a:solidFill>
              <a:latin typeface="+mn-lt"/>
              <a:ea typeface="+mn-lt"/>
              <a:cs typeface="+mn-lt"/>
            </a:rPr>
            <a:t> 		</a:t>
          </a:r>
          <a:r>
            <a:rPr lang="en-US" sz="1100" b="0" i="0" u="none" strike="noStrike">
              <a:solidFill>
                <a:schemeClr val="dk1"/>
              </a:solidFill>
              <a:latin typeface="+mn-lt"/>
              <a:ea typeface="+mn-lt"/>
              <a:cs typeface="+mn-lt"/>
            </a:rPr>
            <a:t>8. Non-need parent loans</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4. Non-need federal grants</a:t>
          </a:r>
          <a:r>
            <a:rPr lang="en-US" sz="1100">
              <a:solidFill>
                <a:schemeClr val="dk1"/>
              </a:solidFill>
              <a:latin typeface="+mn-lt"/>
              <a:ea typeface="+mn-lt"/>
              <a:cs typeface="+mn-lt"/>
            </a:rPr>
            <a:t> 		</a:t>
          </a:r>
          <a:r>
            <a:rPr lang="en-US" sz="1100" b="0" i="0" u="none" strike="noStrike">
              <a:solidFill>
                <a:schemeClr val="dk1"/>
              </a:solidFill>
              <a:latin typeface="+mn-lt"/>
              <a:ea typeface="+mn-lt"/>
              <a:cs typeface="+mn-lt"/>
            </a:rPr>
            <a:t>9. Non-need work</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5. Non-need state grants</a:t>
          </a:r>
          <a:r>
            <a:rPr lang="en-US" sz="1100">
              <a:solidFill>
                <a:schemeClr val="dk1"/>
              </a:solidFill>
              <a:latin typeface="+mn-lt"/>
              <a:ea typeface="+mn-lt"/>
              <a:cs typeface="+mn-lt"/>
            </a:rPr>
            <a:t> </a:t>
          </a:r>
          <a:endParaRPr lang="en-US" sz="1100" b="1" i="0" u="none" strike="noStrike">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Non-need-based self-help aid:</a:t>
          </a:r>
          <a:r>
            <a:rPr lang="en-US" sz="1100" b="0" i="0" u="none" strike="noStrike">
              <a:solidFill>
                <a:schemeClr val="dk1"/>
              </a:solidFill>
              <a:latin typeface="+mn-lt"/>
              <a:ea typeface="+mn-lt"/>
              <a:cs typeface="+mn-lt"/>
            </a:rPr>
            <a:t> Loans and jobs from institutional, state, or other sources for which a student need not demonstrate financial need to qualify.</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Private student loans:</a:t>
          </a:r>
          <a:r>
            <a:rPr lang="en-US" sz="1100" b="0" i="0" u="none" strike="noStrike">
              <a:solidFill>
                <a:schemeClr val="dk1"/>
              </a:solidFill>
              <a:latin typeface="+mn-lt"/>
              <a:ea typeface="+mn-lt"/>
              <a:cs typeface="+mn-lt"/>
            </a:rPr>
            <a:t> A nonfederal loan made by a lender such as a bank, credit union or private lender used to pay for up to the annual cost of education, less any financial aid received.</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External scholarships and grants:</a:t>
          </a:r>
          <a:r>
            <a:rPr lang="en-US" sz="1100" b="0" i="0" u="none" strike="noStrike">
              <a:solidFill>
                <a:schemeClr val="dk1"/>
              </a:solidFill>
              <a:latin typeface="+mn-lt"/>
              <a:ea typeface="+mn-lt"/>
              <a:cs typeface="+mn-lt"/>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sz="1100">
              <a:solidFill>
                <a:schemeClr val="dk1"/>
              </a:solidFill>
              <a:latin typeface="+mn-lt"/>
              <a:ea typeface="+mn-lt"/>
              <a:cs typeface="+mn-lt"/>
            </a:rPr>
            <a:t> </a:t>
          </a:r>
          <a:endParaRPr lang="en-US" sz="1100" b="0">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Work study and employment:</a:t>
          </a:r>
          <a:r>
            <a:rPr lang="en-US" sz="1100" b="0" i="0" u="none" strike="noStrike">
              <a:solidFill>
                <a:schemeClr val="dk1"/>
              </a:solidFill>
              <a:latin typeface="+mn-lt"/>
              <a:ea typeface="+mn-lt"/>
              <a:cs typeface="+mn-lt"/>
            </a:rPr>
            <a:t> Federal and state work study aid, and any employment packaged by your institution in financial aid awards.</a:t>
          </a:r>
        </a:p>
      </xdr:txBody>
    </xdr:sp>
    <xdr:clientData/>
  </xdr:twoCellAnchor>
  <xdr:twoCellAnchor>
    <xdr:from>
      <xdr:col>2</xdr:col>
      <xdr:colOff>0</xdr:colOff>
      <xdr:row>106</xdr:row>
      <xdr:rowOff>0</xdr:rowOff>
    </xdr:from>
    <xdr:to>
      <xdr:col>3</xdr:col>
      <xdr:colOff>0</xdr:colOff>
      <xdr:row>107</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105</xdr:row>
      <xdr:rowOff>171450</xdr:rowOff>
    </xdr:from>
    <xdr:to>
      <xdr:col>2</xdr:col>
      <xdr:colOff>6350</xdr:colOff>
      <xdr:row>107</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30</xdr:row>
      <xdr:rowOff>0</xdr:rowOff>
    </xdr:from>
    <xdr:to>
      <xdr:col>3</xdr:col>
      <xdr:colOff>0</xdr:colOff>
      <xdr:row>43</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44</xdr:row>
      <xdr:rowOff>0</xdr:rowOff>
    </xdr:from>
    <xdr:to>
      <xdr:col>2</xdr:col>
      <xdr:colOff>0</xdr:colOff>
      <xdr:row>46</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46</xdr:row>
      <xdr:rowOff>0</xdr:rowOff>
    </xdr:from>
    <xdr:to>
      <xdr:col>3</xdr:col>
      <xdr:colOff>0</xdr:colOff>
      <xdr:row>46</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54</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50</xdr:row>
      <xdr:rowOff>120650</xdr:rowOff>
    </xdr:from>
    <xdr:to>
      <xdr:col>1</xdr:col>
      <xdr:colOff>2838449</xdr:colOff>
      <xdr:row>54</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104</xdr:row>
      <xdr:rowOff>19050</xdr:rowOff>
    </xdr:from>
    <xdr:to>
      <xdr:col>2</xdr:col>
      <xdr:colOff>6350</xdr:colOff>
      <xdr:row>105</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124</xdr:row>
      <xdr:rowOff>0</xdr:rowOff>
    </xdr:from>
    <xdr:to>
      <xdr:col>3</xdr:col>
      <xdr:colOff>0</xdr:colOff>
      <xdr:row>125</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124</xdr:row>
      <xdr:rowOff>0</xdr:rowOff>
    </xdr:from>
    <xdr:to>
      <xdr:col>2</xdr:col>
      <xdr:colOff>16228</xdr:colOff>
      <xdr:row>125</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161</xdr:row>
      <xdr:rowOff>1</xdr:rowOff>
    </xdr:from>
    <xdr:to>
      <xdr:col>3</xdr:col>
      <xdr:colOff>0</xdr:colOff>
      <xdr:row>168</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172</xdr:row>
      <xdr:rowOff>171450</xdr:rowOff>
    </xdr:from>
    <xdr:to>
      <xdr:col>2</xdr:col>
      <xdr:colOff>6350</xdr:colOff>
      <xdr:row>174</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170</xdr:row>
      <xdr:rowOff>7055</xdr:rowOff>
    </xdr:from>
    <xdr:to>
      <xdr:col>1</xdr:col>
      <xdr:colOff>2843388</xdr:colOff>
      <xdr:row>172</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201</xdr:row>
      <xdr:rowOff>0</xdr:rowOff>
    </xdr:from>
    <xdr:to>
      <xdr:col>3</xdr:col>
      <xdr:colOff>0</xdr:colOff>
      <xdr:row>213</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220</xdr:row>
      <xdr:rowOff>1</xdr:rowOff>
    </xdr:from>
    <xdr:to>
      <xdr:col>3</xdr:col>
      <xdr:colOff>0</xdr:colOff>
      <xdr:row>227</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231</xdr:row>
      <xdr:rowOff>171450</xdr:rowOff>
    </xdr:from>
    <xdr:to>
      <xdr:col>2</xdr:col>
      <xdr:colOff>6350</xdr:colOff>
      <xdr:row>233</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230</xdr:row>
      <xdr:rowOff>35277</xdr:rowOff>
    </xdr:from>
    <xdr:to>
      <xdr:col>2</xdr:col>
      <xdr:colOff>42333</xdr:colOff>
      <xdr:row>231</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239</xdr:row>
      <xdr:rowOff>171450</xdr:rowOff>
    </xdr:from>
    <xdr:to>
      <xdr:col>2</xdr:col>
      <xdr:colOff>6350</xdr:colOff>
      <xdr:row>241</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247</xdr:row>
      <xdr:rowOff>171450</xdr:rowOff>
    </xdr:from>
    <xdr:to>
      <xdr:col>2</xdr:col>
      <xdr:colOff>6350</xdr:colOff>
      <xdr:row>249</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257</xdr:row>
      <xdr:rowOff>1</xdr:rowOff>
    </xdr:from>
    <xdr:to>
      <xdr:col>3</xdr:col>
      <xdr:colOff>0</xdr:colOff>
      <xdr:row>259</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260</xdr:row>
      <xdr:rowOff>0</xdr:rowOff>
    </xdr:from>
    <xdr:to>
      <xdr:col>2</xdr:col>
      <xdr:colOff>6350</xdr:colOff>
      <xdr:row>261</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275</xdr:row>
      <xdr:rowOff>0</xdr:rowOff>
    </xdr:from>
    <xdr:to>
      <xdr:col>3</xdr:col>
      <xdr:colOff>0</xdr:colOff>
      <xdr:row>277</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285</xdr:row>
      <xdr:rowOff>0</xdr:rowOff>
    </xdr:from>
    <xdr:to>
      <xdr:col>3</xdr:col>
      <xdr:colOff>0</xdr:colOff>
      <xdr:row>286</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288</xdr:row>
      <xdr:rowOff>1</xdr:rowOff>
    </xdr:from>
    <xdr:to>
      <xdr:col>3</xdr:col>
      <xdr:colOff>0</xdr:colOff>
      <xdr:row>289</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302</xdr:row>
      <xdr:rowOff>0</xdr:rowOff>
    </xdr:from>
    <xdr:to>
      <xdr:col>3</xdr:col>
      <xdr:colOff>0</xdr:colOff>
      <xdr:row>303</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310</xdr:row>
      <xdr:rowOff>112889</xdr:rowOff>
    </xdr:from>
    <xdr:to>
      <xdr:col>3</xdr:col>
      <xdr:colOff>0</xdr:colOff>
      <xdr:row>311</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324</xdr:row>
      <xdr:rowOff>112888</xdr:rowOff>
    </xdr:from>
    <xdr:to>
      <xdr:col>3</xdr:col>
      <xdr:colOff>0</xdr:colOff>
      <xdr:row>325</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333</xdr:row>
      <xdr:rowOff>183443</xdr:rowOff>
    </xdr:from>
    <xdr:to>
      <xdr:col>3</xdr:col>
      <xdr:colOff>0</xdr:colOff>
      <xdr:row>336</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337</xdr:row>
      <xdr:rowOff>0</xdr:rowOff>
    </xdr:from>
    <xdr:to>
      <xdr:col>3</xdr:col>
      <xdr:colOff>0</xdr:colOff>
      <xdr:row>338</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350</xdr:row>
      <xdr:rowOff>0</xdr:rowOff>
    </xdr:from>
    <xdr:to>
      <xdr:col>3</xdr:col>
      <xdr:colOff>0</xdr:colOff>
      <xdr:row>351</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367</xdr:row>
      <xdr:rowOff>0</xdr:rowOff>
    </xdr:from>
    <xdr:to>
      <xdr:col>3</xdr:col>
      <xdr:colOff>0</xdr:colOff>
      <xdr:row>368</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369</xdr:row>
      <xdr:rowOff>12700</xdr:rowOff>
    </xdr:from>
    <xdr:to>
      <xdr:col>3</xdr:col>
      <xdr:colOff>0</xdr:colOff>
      <xdr:row>370</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369</xdr:row>
      <xdr:rowOff>12700</xdr:rowOff>
    </xdr:from>
    <xdr:to>
      <xdr:col>2</xdr:col>
      <xdr:colOff>44450</xdr:colOff>
      <xdr:row>370</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393</xdr:row>
      <xdr:rowOff>105834</xdr:rowOff>
    </xdr:from>
    <xdr:to>
      <xdr:col>3</xdr:col>
      <xdr:colOff>0</xdr:colOff>
      <xdr:row>394</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31</xdr:row>
      <xdr:rowOff>0</xdr:rowOff>
    </xdr:from>
    <xdr:to>
      <xdr:col>1</xdr:col>
      <xdr:colOff>4703</xdr:colOff>
      <xdr:row>32</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161</xdr:row>
      <xdr:rowOff>0</xdr:rowOff>
    </xdr:from>
    <xdr:to>
      <xdr:col>1</xdr:col>
      <xdr:colOff>4703</xdr:colOff>
      <xdr:row>162</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215</xdr:row>
      <xdr:rowOff>177093</xdr:rowOff>
    </xdr:from>
    <xdr:to>
      <xdr:col>1</xdr:col>
      <xdr:colOff>7055</xdr:colOff>
      <xdr:row>217</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220</xdr:row>
      <xdr:rowOff>0</xdr:rowOff>
    </xdr:from>
    <xdr:to>
      <xdr:col>1</xdr:col>
      <xdr:colOff>4703</xdr:colOff>
      <xdr:row>221</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259</xdr:row>
      <xdr:rowOff>183444</xdr:rowOff>
    </xdr:from>
    <xdr:to>
      <xdr:col>1</xdr:col>
      <xdr:colOff>0</xdr:colOff>
      <xdr:row>261</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275</xdr:row>
      <xdr:rowOff>0</xdr:rowOff>
    </xdr:from>
    <xdr:to>
      <xdr:col>1</xdr:col>
      <xdr:colOff>4703</xdr:colOff>
      <xdr:row>276</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288</xdr:row>
      <xdr:rowOff>0</xdr:rowOff>
    </xdr:from>
    <xdr:to>
      <xdr:col>1</xdr:col>
      <xdr:colOff>4703</xdr:colOff>
      <xdr:row>289</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302</xdr:row>
      <xdr:rowOff>0</xdr:rowOff>
    </xdr:from>
    <xdr:to>
      <xdr:col>1</xdr:col>
      <xdr:colOff>4703</xdr:colOff>
      <xdr:row>303</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311</xdr:row>
      <xdr:rowOff>0</xdr:rowOff>
    </xdr:from>
    <xdr:to>
      <xdr:col>1</xdr:col>
      <xdr:colOff>4703</xdr:colOff>
      <xdr:row>312</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325</xdr:row>
      <xdr:rowOff>0</xdr:rowOff>
    </xdr:from>
    <xdr:to>
      <xdr:col>1</xdr:col>
      <xdr:colOff>4703</xdr:colOff>
      <xdr:row>326</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337</xdr:row>
      <xdr:rowOff>0</xdr:rowOff>
    </xdr:from>
    <xdr:to>
      <xdr:col>1</xdr:col>
      <xdr:colOff>4703</xdr:colOff>
      <xdr:row>338</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350</xdr:row>
      <xdr:rowOff>0</xdr:rowOff>
    </xdr:from>
    <xdr:to>
      <xdr:col>1</xdr:col>
      <xdr:colOff>4703</xdr:colOff>
      <xdr:row>351</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367</xdr:row>
      <xdr:rowOff>0</xdr:rowOff>
    </xdr:from>
    <xdr:to>
      <xdr:col>1</xdr:col>
      <xdr:colOff>4703</xdr:colOff>
      <xdr:row>368</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394</xdr:row>
      <xdr:rowOff>0</xdr:rowOff>
    </xdr:from>
    <xdr:to>
      <xdr:col>1</xdr:col>
      <xdr:colOff>4703</xdr:colOff>
      <xdr:row>395</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359</xdr:row>
      <xdr:rowOff>222250</xdr:rowOff>
    </xdr:from>
    <xdr:to>
      <xdr:col>3</xdr:col>
      <xdr:colOff>0</xdr:colOff>
      <xdr:row>361</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346</xdr:row>
      <xdr:rowOff>6350</xdr:rowOff>
    </xdr:from>
    <xdr:to>
      <xdr:col>3</xdr:col>
      <xdr:colOff>0</xdr:colOff>
      <xdr:row>347</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296</xdr:row>
      <xdr:rowOff>215900</xdr:rowOff>
    </xdr:from>
    <xdr:to>
      <xdr:col>3</xdr:col>
      <xdr:colOff>0</xdr:colOff>
      <xdr:row>297</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173</xdr:row>
      <xdr:rowOff>0</xdr:rowOff>
    </xdr:from>
    <xdr:to>
      <xdr:col>3</xdr:col>
      <xdr:colOff>0</xdr:colOff>
      <xdr:row>174</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216</xdr:row>
      <xdr:rowOff>0</xdr:rowOff>
    </xdr:from>
    <xdr:to>
      <xdr:col>3</xdr:col>
      <xdr:colOff>0</xdr:colOff>
      <xdr:row>217</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232</xdr:row>
      <xdr:rowOff>0</xdr:rowOff>
    </xdr:from>
    <xdr:to>
      <xdr:col>3</xdr:col>
      <xdr:colOff>0</xdr:colOff>
      <xdr:row>233</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240</xdr:row>
      <xdr:rowOff>0</xdr:rowOff>
    </xdr:from>
    <xdr:to>
      <xdr:col>3</xdr:col>
      <xdr:colOff>0</xdr:colOff>
      <xdr:row>241</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248</xdr:row>
      <xdr:rowOff>0</xdr:rowOff>
    </xdr:from>
    <xdr:to>
      <xdr:col>3</xdr:col>
      <xdr:colOff>0</xdr:colOff>
      <xdr:row>249</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265</xdr:row>
      <xdr:rowOff>0</xdr:rowOff>
    </xdr:from>
    <xdr:to>
      <xdr:col>3</xdr:col>
      <xdr:colOff>0</xdr:colOff>
      <xdr:row>266</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260</xdr:row>
      <xdr:rowOff>0</xdr:rowOff>
    </xdr:from>
    <xdr:to>
      <xdr:col>3</xdr:col>
      <xdr:colOff>0</xdr:colOff>
      <xdr:row>261</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268</xdr:row>
      <xdr:rowOff>0</xdr:rowOff>
    </xdr:from>
    <xdr:to>
      <xdr:col>3</xdr:col>
      <xdr:colOff>0</xdr:colOff>
      <xdr:row>269</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271</xdr:row>
      <xdr:rowOff>0</xdr:rowOff>
    </xdr:from>
    <xdr:to>
      <xdr:col>3</xdr:col>
      <xdr:colOff>0</xdr:colOff>
      <xdr:row>272</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278</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290</xdr:row>
      <xdr:rowOff>0</xdr:rowOff>
    </xdr:from>
    <xdr:to>
      <xdr:col>3</xdr:col>
      <xdr:colOff>0</xdr:colOff>
      <xdr:row>290</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304</xdr:row>
      <xdr:rowOff>0</xdr:rowOff>
    </xdr:from>
    <xdr:to>
      <xdr:col>3</xdr:col>
      <xdr:colOff>0</xdr:colOff>
      <xdr:row>305</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307</xdr:row>
      <xdr:rowOff>0</xdr:rowOff>
    </xdr:from>
    <xdr:to>
      <xdr:col>3</xdr:col>
      <xdr:colOff>0</xdr:colOff>
      <xdr:row>308</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313</xdr:row>
      <xdr:rowOff>0</xdr:rowOff>
    </xdr:from>
    <xdr:to>
      <xdr:col>3</xdr:col>
      <xdr:colOff>0</xdr:colOff>
      <xdr:row>313</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317</xdr:row>
      <xdr:rowOff>6350</xdr:rowOff>
    </xdr:from>
    <xdr:to>
      <xdr:col>3</xdr:col>
      <xdr:colOff>0</xdr:colOff>
      <xdr:row>317</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320</xdr:row>
      <xdr:rowOff>0</xdr:rowOff>
    </xdr:from>
    <xdr:to>
      <xdr:col>3</xdr:col>
      <xdr:colOff>0</xdr:colOff>
      <xdr:row>320</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327</xdr:row>
      <xdr:rowOff>0</xdr:rowOff>
    </xdr:from>
    <xdr:to>
      <xdr:col>3</xdr:col>
      <xdr:colOff>0</xdr:colOff>
      <xdr:row>327</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330</xdr:row>
      <xdr:rowOff>0</xdr:rowOff>
    </xdr:from>
    <xdr:to>
      <xdr:col>3</xdr:col>
      <xdr:colOff>0</xdr:colOff>
      <xdr:row>330</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339</xdr:row>
      <xdr:rowOff>0</xdr:rowOff>
    </xdr:from>
    <xdr:to>
      <xdr:col>3</xdr:col>
      <xdr:colOff>0</xdr:colOff>
      <xdr:row>339</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352</xdr:row>
      <xdr:rowOff>0</xdr:rowOff>
    </xdr:from>
    <xdr:to>
      <xdr:col>3</xdr:col>
      <xdr:colOff>0</xdr:colOff>
      <xdr:row>352</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93</xdr:row>
      <xdr:rowOff>0</xdr:rowOff>
    </xdr:from>
    <xdr:to>
      <xdr:col>3</xdr:col>
      <xdr:colOff>0</xdr:colOff>
      <xdr:row>102</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94</xdr:row>
      <xdr:rowOff>0</xdr:rowOff>
    </xdr:from>
    <xdr:to>
      <xdr:col>1</xdr:col>
      <xdr:colOff>4703</xdr:colOff>
      <xdr:row>95</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60</xdr:row>
      <xdr:rowOff>0</xdr:rowOff>
    </xdr:from>
    <xdr:to>
      <xdr:col>3</xdr:col>
      <xdr:colOff>0</xdr:colOff>
      <xdr:row>61</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60</xdr:row>
      <xdr:rowOff>6350</xdr:rowOff>
    </xdr:from>
    <xdr:to>
      <xdr:col>2</xdr:col>
      <xdr:colOff>6350</xdr:colOff>
      <xdr:row>61</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58</xdr:row>
      <xdr:rowOff>19050</xdr:rowOff>
    </xdr:from>
    <xdr:to>
      <xdr:col>2</xdr:col>
      <xdr:colOff>6350</xdr:colOff>
      <xdr:row>59</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67</xdr:row>
      <xdr:rowOff>0</xdr:rowOff>
    </xdr:from>
    <xdr:to>
      <xdr:col>3</xdr:col>
      <xdr:colOff>0</xdr:colOff>
      <xdr:row>68</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76</xdr:row>
      <xdr:rowOff>0</xdr:rowOff>
    </xdr:from>
    <xdr:to>
      <xdr:col>3</xdr:col>
      <xdr:colOff>0</xdr:colOff>
      <xdr:row>76</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76</xdr:row>
      <xdr:rowOff>6350</xdr:rowOff>
    </xdr:from>
    <xdr:to>
      <xdr:col>2</xdr:col>
      <xdr:colOff>6350</xdr:colOff>
      <xdr:row>76</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77</xdr:row>
      <xdr:rowOff>0</xdr:rowOff>
    </xdr:from>
    <xdr:to>
      <xdr:col>3</xdr:col>
      <xdr:colOff>0</xdr:colOff>
      <xdr:row>78</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83</xdr:row>
      <xdr:rowOff>0</xdr:rowOff>
    </xdr:from>
    <xdr:to>
      <xdr:col>3</xdr:col>
      <xdr:colOff>0</xdr:colOff>
      <xdr:row>84</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115</xdr:row>
      <xdr:rowOff>0</xdr:rowOff>
    </xdr:from>
    <xdr:to>
      <xdr:col>3</xdr:col>
      <xdr:colOff>0</xdr:colOff>
      <xdr:row>116</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117</xdr:row>
      <xdr:rowOff>0</xdr:rowOff>
    </xdr:from>
    <xdr:to>
      <xdr:col>3</xdr:col>
      <xdr:colOff>0</xdr:colOff>
      <xdr:row>118</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142</xdr:row>
      <xdr:rowOff>0</xdr:rowOff>
    </xdr:from>
    <xdr:to>
      <xdr:col>3</xdr:col>
      <xdr:colOff>0</xdr:colOff>
      <xdr:row>143</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175</xdr:row>
      <xdr:rowOff>0</xdr:rowOff>
    </xdr:from>
    <xdr:to>
      <xdr:col>3</xdr:col>
      <xdr:colOff>0</xdr:colOff>
      <xdr:row>176</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179</xdr:row>
      <xdr:rowOff>0</xdr:rowOff>
    </xdr:from>
    <xdr:to>
      <xdr:col>3</xdr:col>
      <xdr:colOff>0</xdr:colOff>
      <xdr:row>180</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177</xdr:row>
      <xdr:rowOff>0</xdr:rowOff>
    </xdr:from>
    <xdr:to>
      <xdr:col>3</xdr:col>
      <xdr:colOff>0</xdr:colOff>
      <xdr:row>178</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181</xdr:row>
      <xdr:rowOff>171450</xdr:rowOff>
    </xdr:from>
    <xdr:to>
      <xdr:col>2</xdr:col>
      <xdr:colOff>6350</xdr:colOff>
      <xdr:row>183</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182</xdr:row>
      <xdr:rowOff>0</xdr:rowOff>
    </xdr:from>
    <xdr:to>
      <xdr:col>3</xdr:col>
      <xdr:colOff>0</xdr:colOff>
      <xdr:row>183</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184</xdr:row>
      <xdr:rowOff>0</xdr:rowOff>
    </xdr:from>
    <xdr:to>
      <xdr:col>3</xdr:col>
      <xdr:colOff>0</xdr:colOff>
      <xdr:row>185</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188</xdr:row>
      <xdr:rowOff>0</xdr:rowOff>
    </xdr:from>
    <xdr:to>
      <xdr:col>3</xdr:col>
      <xdr:colOff>0</xdr:colOff>
      <xdr:row>189</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186</xdr:row>
      <xdr:rowOff>0</xdr:rowOff>
    </xdr:from>
    <xdr:to>
      <xdr:col>3</xdr:col>
      <xdr:colOff>0</xdr:colOff>
      <xdr:row>187</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280</xdr:row>
      <xdr:rowOff>222250</xdr:rowOff>
    </xdr:from>
    <xdr:to>
      <xdr:col>3</xdr:col>
      <xdr:colOff>0</xdr:colOff>
      <xdr:row>282</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381</xdr:row>
      <xdr:rowOff>12700</xdr:rowOff>
    </xdr:from>
    <xdr:to>
      <xdr:col>3</xdr:col>
      <xdr:colOff>0</xdr:colOff>
      <xdr:row>382</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381</xdr:row>
      <xdr:rowOff>12700</xdr:rowOff>
    </xdr:from>
    <xdr:to>
      <xdr:col>2</xdr:col>
      <xdr:colOff>44450</xdr:colOff>
      <xdr:row>382</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3</xdr:col>
      <xdr:colOff>0</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3</xdr:col>
      <xdr:colOff>0</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0</xdr:colOff>
      <xdr:row>67</xdr:row>
      <xdr:rowOff>35278</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50557" y="12523610"/>
          <a:ext cx="1728610" cy="22577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79</xdr:row>
      <xdr:rowOff>0</xdr:rowOff>
    </xdr:from>
    <xdr:to>
      <xdr:col>2</xdr:col>
      <xdr:colOff>23811</xdr:colOff>
      <xdr:row>80</xdr:row>
      <xdr:rowOff>28222</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592666" y="15409333"/>
          <a:ext cx="458170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3</xdr:col>
      <xdr:colOff>0</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0</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3</xdr:col>
      <xdr:colOff>0</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0</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3</xdr:col>
      <xdr:colOff>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0</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3</xdr:col>
      <xdr:colOff>0</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1</xdr:rowOff>
    </xdr:from>
    <xdr:to>
      <xdr:col>3</xdr:col>
      <xdr:colOff>0</xdr:colOff>
      <xdr:row>54</xdr:row>
      <xdr:rowOff>35279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50556" y="9736668"/>
          <a:ext cx="172861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0</xdr:colOff>
      <xdr:row>80</xdr:row>
      <xdr:rowOff>28222</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50556" y="15409333"/>
          <a:ext cx="1728610"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tenneti@illinois.edu" TargetMode="External"/><Relationship Id="rId2" Type="http://schemas.openxmlformats.org/officeDocument/2006/relationships/hyperlink" Target="mailto:admissions@illinois.edu" TargetMode="External"/><Relationship Id="rId1" Type="http://schemas.openxmlformats.org/officeDocument/2006/relationships/hyperlink" Target="https://www.admissions.illinois.edu/apply" TargetMode="External"/><Relationship Id="rId6" Type="http://schemas.openxmlformats.org/officeDocument/2006/relationships/drawing" Target="../drawings/drawing1.xml"/><Relationship Id="rId5" Type="http://schemas.openxmlformats.org/officeDocument/2006/relationships/hyperlink" Target="https://diversity.illinois.edu/" TargetMode="External"/><Relationship Id="rId4" Type="http://schemas.openxmlformats.org/officeDocument/2006/relationships/hyperlink" Target="https://dmi.illinois.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urveys.nces.ed.gov/ipeds/public/glossary" TargetMode="Externa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dmissions.illinois.edu/policie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tabSelected="1" zoomScaleNormal="100" workbookViewId="0">
      <pane ySplit="1" topLeftCell="A2" activePane="bottomLeft" state="frozen"/>
      <selection pane="bottomLeft" activeCell="C20" sqref="C20"/>
    </sheetView>
  </sheetViews>
  <sheetFormatPr defaultColWidth="8.85546875" defaultRowHeight="15"/>
  <cols>
    <col min="2" max="2" width="48.42578125" customWidth="1"/>
    <col min="3" max="3" width="38.85546875" customWidth="1"/>
    <col min="4" max="4" width="20.85546875" customWidth="1"/>
    <col min="5" max="5" width="22.140625" customWidth="1"/>
  </cols>
  <sheetData>
    <row r="1" spans="1:12">
      <c r="A1" t="s">
        <v>0</v>
      </c>
      <c r="B1" t="s">
        <v>1</v>
      </c>
      <c r="C1" t="s">
        <v>2</v>
      </c>
      <c r="D1" t="s">
        <v>3</v>
      </c>
      <c r="E1" t="s">
        <v>4</v>
      </c>
      <c r="F1" t="s">
        <v>5</v>
      </c>
      <c r="G1" t="s">
        <v>6</v>
      </c>
      <c r="H1" t="s">
        <v>7</v>
      </c>
      <c r="I1" t="s">
        <v>8</v>
      </c>
      <c r="J1" t="s">
        <v>9</v>
      </c>
      <c r="K1" t="s">
        <v>10</v>
      </c>
      <c r="L1" t="s">
        <v>11</v>
      </c>
    </row>
    <row r="5" spans="1:12" ht="18" customHeight="1"/>
    <row r="6" spans="1:12" ht="18" customHeight="1">
      <c r="A6" t="s">
        <v>12</v>
      </c>
      <c r="B6" t="s">
        <v>13</v>
      </c>
      <c r="C6" t="s">
        <v>14</v>
      </c>
    </row>
    <row r="7" spans="1:12" ht="18" customHeight="1">
      <c r="A7" t="s">
        <v>15</v>
      </c>
      <c r="B7" t="s">
        <v>16</v>
      </c>
      <c r="C7" t="s">
        <v>17</v>
      </c>
    </row>
    <row r="8" spans="1:12" ht="18" customHeight="1">
      <c r="A8" t="s">
        <v>18</v>
      </c>
      <c r="B8" t="s">
        <v>19</v>
      </c>
      <c r="C8" t="s">
        <v>20</v>
      </c>
    </row>
    <row r="9" spans="1:12" ht="18" customHeight="1">
      <c r="A9" t="s">
        <v>21</v>
      </c>
      <c r="B9" t="s">
        <v>22</v>
      </c>
      <c r="C9" t="s">
        <v>23</v>
      </c>
    </row>
    <row r="10" spans="1:12" ht="18" customHeight="1">
      <c r="A10" t="s">
        <v>24</v>
      </c>
      <c r="B10" t="s">
        <v>25</v>
      </c>
      <c r="C10" t="s">
        <v>26</v>
      </c>
    </row>
    <row r="11" spans="1:12" ht="18" customHeight="1">
      <c r="A11" t="s">
        <v>27</v>
      </c>
      <c r="B11" t="s">
        <v>28</v>
      </c>
      <c r="C11" t="s">
        <v>29</v>
      </c>
    </row>
    <row r="12" spans="1:12" ht="18" customHeight="1">
      <c r="A12" t="s">
        <v>30</v>
      </c>
      <c r="B12" t="s">
        <v>31</v>
      </c>
    </row>
    <row r="13" spans="1:12" ht="18" customHeight="1">
      <c r="A13" t="s">
        <v>32</v>
      </c>
      <c r="B13" t="s">
        <v>33</v>
      </c>
      <c r="C13" s="41" t="s">
        <v>34</v>
      </c>
    </row>
    <row r="15" spans="1:12" ht="18" customHeight="1"/>
    <row r="16" spans="1:12" ht="30">
      <c r="A16" t="s">
        <v>35</v>
      </c>
      <c r="B16" s="2" t="s">
        <v>36</v>
      </c>
      <c r="C16" t="s">
        <v>37</v>
      </c>
    </row>
    <row r="17" spans="1:4" ht="18" customHeight="1">
      <c r="B17" s="2"/>
    </row>
    <row r="18" spans="1:4" ht="30">
      <c r="A18" t="s">
        <v>38</v>
      </c>
      <c r="B18" s="2" t="s">
        <v>39</v>
      </c>
      <c r="C18" s="41" t="s">
        <v>40</v>
      </c>
    </row>
    <row r="19" spans="1:4" ht="18" customHeight="1"/>
    <row r="20" spans="1:4" ht="105">
      <c r="A20" t="s">
        <v>41</v>
      </c>
      <c r="B20" s="2" t="s">
        <v>42</v>
      </c>
    </row>
    <row r="21" spans="1:4">
      <c r="B21" s="2"/>
    </row>
    <row r="23" spans="1:4" ht="18" customHeight="1"/>
    <row r="24" spans="1:4" ht="18" customHeight="1">
      <c r="A24" t="s">
        <v>43</v>
      </c>
      <c r="B24" t="s">
        <v>44</v>
      </c>
      <c r="C24" t="s">
        <v>45</v>
      </c>
    </row>
    <row r="25" spans="1:4" ht="18" customHeight="1">
      <c r="A25" t="s">
        <v>46</v>
      </c>
      <c r="B25" t="s">
        <v>22</v>
      </c>
      <c r="C25" s="84" t="s">
        <v>47</v>
      </c>
      <c r="D25" s="85"/>
    </row>
    <row r="26" spans="1:4" ht="18" customHeight="1">
      <c r="A26" t="s">
        <v>48</v>
      </c>
      <c r="B26" t="s">
        <v>25</v>
      </c>
      <c r="C26" t="s">
        <v>49</v>
      </c>
    </row>
    <row r="27" spans="1:4" ht="18" customHeight="1">
      <c r="A27" t="s">
        <v>50</v>
      </c>
      <c r="B27" t="s">
        <v>51</v>
      </c>
      <c r="C27" t="s">
        <v>52</v>
      </c>
    </row>
    <row r="28" spans="1:4" ht="18" customHeight="1">
      <c r="A28" t="s">
        <v>53</v>
      </c>
      <c r="B28" t="s">
        <v>25</v>
      </c>
      <c r="C28" t="s">
        <v>54</v>
      </c>
    </row>
    <row r="29" spans="1:4" ht="18" customHeight="1">
      <c r="A29" t="s">
        <v>55</v>
      </c>
      <c r="B29" t="s">
        <v>56</v>
      </c>
      <c r="C29" t="s">
        <v>57</v>
      </c>
    </row>
    <row r="30" spans="1:4" ht="18" customHeight="1">
      <c r="A30" t="s">
        <v>58</v>
      </c>
      <c r="B30" t="s">
        <v>59</v>
      </c>
      <c r="C30" t="s">
        <v>60</v>
      </c>
    </row>
    <row r="31" spans="1:4" ht="18" customHeight="1">
      <c r="A31" t="s">
        <v>61</v>
      </c>
      <c r="B31" t="s">
        <v>62</v>
      </c>
      <c r="C31" t="s">
        <v>63</v>
      </c>
    </row>
    <row r="32" spans="1:4" ht="18" customHeight="1">
      <c r="A32" t="s">
        <v>64</v>
      </c>
      <c r="B32" t="s">
        <v>65</v>
      </c>
    </row>
    <row r="33" spans="1:3" ht="18" customHeight="1">
      <c r="A33" t="s">
        <v>66</v>
      </c>
      <c r="B33" t="s">
        <v>67</v>
      </c>
      <c r="C33" s="43" t="s">
        <v>68</v>
      </c>
    </row>
    <row r="34" spans="1:3" ht="18" customHeight="1">
      <c r="A34" t="s">
        <v>69</v>
      </c>
      <c r="B34" t="s">
        <v>25</v>
      </c>
      <c r="C34" t="s">
        <v>70</v>
      </c>
    </row>
    <row r="35" spans="1:3" ht="18" customHeight="1">
      <c r="A35" t="s">
        <v>71</v>
      </c>
      <c r="B35" t="s">
        <v>72</v>
      </c>
      <c r="C35" s="42" t="s">
        <v>73</v>
      </c>
    </row>
    <row r="36" spans="1:3" ht="18" customHeight="1"/>
    <row r="37" spans="1:3" ht="30">
      <c r="A37" t="s">
        <v>74</v>
      </c>
      <c r="B37" s="2" t="s">
        <v>75</v>
      </c>
      <c r="C37" s="41" t="s">
        <v>76</v>
      </c>
    </row>
    <row r="38" spans="1:3" ht="18" customHeight="1"/>
    <row r="39" spans="1:3" ht="60">
      <c r="A39" t="s">
        <v>77</v>
      </c>
      <c r="B39" s="2" t="s">
        <v>78</v>
      </c>
      <c r="C39" s="2" t="s">
        <v>79</v>
      </c>
    </row>
    <row r="42" spans="1:3" ht="18" customHeight="1"/>
    <row r="43" spans="1:3" ht="18" customHeight="1">
      <c r="A43" t="s">
        <v>80</v>
      </c>
      <c r="B43" t="s">
        <v>81</v>
      </c>
      <c r="C43" t="s">
        <v>82</v>
      </c>
    </row>
    <row r="44" spans="1:3" ht="18" customHeight="1">
      <c r="A44" t="s">
        <v>83</v>
      </c>
      <c r="B44" t="s">
        <v>84</v>
      </c>
    </row>
    <row r="45" spans="1:3" ht="18" customHeight="1">
      <c r="A45" t="s">
        <v>85</v>
      </c>
      <c r="B45" t="s">
        <v>86</v>
      </c>
    </row>
    <row r="47" spans="1:3" ht="18" customHeight="1"/>
    <row r="48" spans="1:3" ht="18" customHeight="1">
      <c r="A48" t="s">
        <v>87</v>
      </c>
      <c r="B48" t="s">
        <v>88</v>
      </c>
      <c r="C48" t="s">
        <v>82</v>
      </c>
    </row>
    <row r="49" spans="1:3" ht="18" customHeight="1">
      <c r="A49" t="s">
        <v>89</v>
      </c>
      <c r="B49" t="s">
        <v>90</v>
      </c>
    </row>
    <row r="50" spans="1:3" ht="18" customHeight="1">
      <c r="A50" t="s">
        <v>91</v>
      </c>
      <c r="B50" t="s">
        <v>92</v>
      </c>
    </row>
    <row r="52" spans="1:3" ht="18" customHeight="1"/>
    <row r="53" spans="1:3" ht="18" customHeight="1">
      <c r="A53" t="s">
        <v>93</v>
      </c>
      <c r="B53" t="s">
        <v>94</v>
      </c>
      <c r="C53" t="s">
        <v>82</v>
      </c>
    </row>
    <row r="54" spans="1:3" ht="18" customHeight="1">
      <c r="A54" t="s">
        <v>95</v>
      </c>
      <c r="B54" t="s">
        <v>96</v>
      </c>
    </row>
    <row r="55" spans="1:3" ht="18" customHeight="1">
      <c r="A55" t="s">
        <v>97</v>
      </c>
      <c r="B55" t="s">
        <v>98</v>
      </c>
    </row>
    <row r="56" spans="1:3" ht="18" customHeight="1">
      <c r="A56" t="s">
        <v>99</v>
      </c>
      <c r="B56" t="s">
        <v>100</v>
      </c>
    </row>
    <row r="57" spans="1:3" ht="18" customHeight="1">
      <c r="A57" t="s">
        <v>101</v>
      </c>
      <c r="B57" t="s">
        <v>102</v>
      </c>
    </row>
    <row r="59" spans="1:3" ht="18" customHeight="1">
      <c r="A59" t="s">
        <v>103</v>
      </c>
      <c r="B59" t="s">
        <v>104</v>
      </c>
    </row>
    <row r="60" spans="1:3" ht="18" customHeight="1">
      <c r="A60" t="s">
        <v>105</v>
      </c>
      <c r="B60" t="s">
        <v>106</v>
      </c>
    </row>
    <row r="62" spans="1:3" ht="18" customHeight="1"/>
    <row r="63" spans="1:3" ht="18" customHeight="1">
      <c r="A63" t="s">
        <v>107</v>
      </c>
      <c r="B63" t="s">
        <v>108</v>
      </c>
      <c r="C63" t="s">
        <v>82</v>
      </c>
    </row>
    <row r="64" spans="1:3" ht="18" customHeight="1">
      <c r="A64" t="s">
        <v>109</v>
      </c>
      <c r="B64" t="s">
        <v>110</v>
      </c>
      <c r="C64" t="s">
        <v>82</v>
      </c>
    </row>
    <row r="65" spans="1:3" ht="18" customHeight="1">
      <c r="A65" t="s">
        <v>111</v>
      </c>
      <c r="B65" t="s">
        <v>112</v>
      </c>
    </row>
    <row r="66" spans="1:3" ht="18" customHeight="1">
      <c r="A66" t="s">
        <v>113</v>
      </c>
      <c r="B66" t="s">
        <v>114</v>
      </c>
    </row>
    <row r="67" spans="1:3" ht="18" customHeight="1">
      <c r="A67" t="s">
        <v>115</v>
      </c>
      <c r="B67" t="s">
        <v>116</v>
      </c>
    </row>
    <row r="68" spans="1:3" ht="18" customHeight="1">
      <c r="A68" t="s">
        <v>117</v>
      </c>
      <c r="B68" t="s">
        <v>118</v>
      </c>
      <c r="C68" t="s">
        <v>82</v>
      </c>
    </row>
    <row r="69" spans="1:3" ht="18" customHeight="1">
      <c r="A69" t="s">
        <v>119</v>
      </c>
      <c r="B69" t="s">
        <v>120</v>
      </c>
      <c r="C69" t="s">
        <v>82</v>
      </c>
    </row>
    <row r="70" spans="1:3" ht="18" customHeight="1">
      <c r="A70" t="s">
        <v>121</v>
      </c>
      <c r="B70" t="s">
        <v>122</v>
      </c>
      <c r="C70" t="s">
        <v>82</v>
      </c>
    </row>
    <row r="71" spans="1:3" ht="18" customHeight="1">
      <c r="A71" t="s">
        <v>123</v>
      </c>
      <c r="B71" t="s">
        <v>124</v>
      </c>
      <c r="C71" t="s">
        <v>82</v>
      </c>
    </row>
    <row r="72" spans="1:3" ht="18" customHeight="1">
      <c r="A72" t="s">
        <v>125</v>
      </c>
      <c r="B72" t="s">
        <v>126</v>
      </c>
      <c r="C72" t="s">
        <v>82</v>
      </c>
    </row>
    <row r="73" spans="1:3" ht="18" customHeight="1">
      <c r="A73" t="s">
        <v>127</v>
      </c>
      <c r="B73" t="s">
        <v>128</v>
      </c>
      <c r="C73" t="s">
        <v>82</v>
      </c>
    </row>
    <row r="74" spans="1:3" ht="18" customHeight="1">
      <c r="A74" t="s">
        <v>129</v>
      </c>
      <c r="B74" t="s">
        <v>130</v>
      </c>
    </row>
    <row r="76" spans="1:3" ht="18" customHeight="1"/>
    <row r="77" spans="1:3" ht="45">
      <c r="A77" t="s">
        <v>131</v>
      </c>
      <c r="B77" s="2" t="s">
        <v>132</v>
      </c>
      <c r="C77" s="40" t="s">
        <v>133</v>
      </c>
    </row>
  </sheetData>
  <autoFilter ref="A1:L77" xr:uid="{1C761668-4E2A-4CF4-80AF-C538114A36CE}"/>
  <customSheetViews>
    <customSheetView guid="{C376AAF7-6CF7-A44F-821A-9B8B69155ECB}" showAutoFilter="1">
      <pane ySplit="1" topLeftCell="A2" activePane="bottomLeft" state="frozen"/>
      <selection pane="bottomLeft" activeCell="B80" sqref="B80"/>
      <pageMargins left="0" right="0" top="0" bottom="0" header="0" footer="0"/>
      <autoFilter ref="A1:L77" xr:uid="{6ADE65F1-F2CE-4D9C-8728-E684B8A5C7C1}"/>
    </customSheetView>
  </customSheetViews>
  <mergeCells count="1">
    <mergeCell ref="C25:D25"/>
  </mergeCells>
  <phoneticPr fontId="1" type="noConversion"/>
  <hyperlinks>
    <hyperlink ref="C37" r:id="rId1" xr:uid="{AD4C085E-3895-6B4D-90A7-C76350B0FD14}"/>
    <hyperlink ref="C35" r:id="rId2" xr:uid="{97581D0A-0E1F-6547-B685-E1D9C66477B9}"/>
    <hyperlink ref="C13" r:id="rId3" xr:uid="{E0CE0EFA-9AB3-A942-AA07-4DA729C70A0C}"/>
    <hyperlink ref="C18" r:id="rId4" xr:uid="{A9828FA2-AE2E-6D4A-8A89-83FFC307AC85}"/>
    <hyperlink ref="C77" r:id="rId5" xr:uid="{EB07FD97-1C30-4386-8C0D-637CFFAFC447}"/>
  </hyperlinks>
  <pageMargins left="0.7" right="0.7" top="0.75" bottom="0.75" header="0.3" footer="0.3"/>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J163"/>
  <sheetViews>
    <sheetView zoomScaleNormal="100" workbookViewId="0">
      <pane ySplit="1" topLeftCell="A2" activePane="bottomLeft" state="frozen"/>
      <selection pane="bottomLeft" activeCell="A2" sqref="A2"/>
    </sheetView>
  </sheetViews>
  <sheetFormatPr defaultColWidth="8.7109375" defaultRowHeight="15"/>
  <cols>
    <col min="1" max="1" width="8.7109375" customWidth="1"/>
    <col min="2" max="2" width="40.7109375" customWidth="1"/>
    <col min="3" max="3" width="41.42578125" customWidth="1"/>
  </cols>
  <sheetData>
    <row r="1" spans="1:3">
      <c r="A1" t="s">
        <v>0</v>
      </c>
      <c r="B1" t="s">
        <v>1</v>
      </c>
      <c r="C1" t="s">
        <v>2</v>
      </c>
    </row>
    <row r="16" spans="1:3" ht="23.1" customHeight="1"/>
    <row r="17" spans="1:6">
      <c r="A17" t="s">
        <v>1648</v>
      </c>
      <c r="B17" s="2" t="s">
        <v>1649</v>
      </c>
      <c r="C17" s="29"/>
      <c r="F17" s="4"/>
    </row>
    <row r="18" spans="1:6">
      <c r="A18" t="s">
        <v>1650</v>
      </c>
      <c r="B18" s="2" t="s">
        <v>1651</v>
      </c>
      <c r="C18" s="29"/>
      <c r="F18" s="4"/>
    </row>
    <row r="19" spans="1:6">
      <c r="A19" t="s">
        <v>1652</v>
      </c>
      <c r="B19" s="2" t="s">
        <v>1653</v>
      </c>
      <c r="C19" s="29"/>
      <c r="F19" s="4"/>
    </row>
    <row r="20" spans="1:6">
      <c r="A20" t="s">
        <v>1654</v>
      </c>
      <c r="B20" s="2" t="s">
        <v>1655</v>
      </c>
      <c r="C20" s="29"/>
      <c r="F20" s="4"/>
    </row>
    <row r="21" spans="1:6">
      <c r="A21" t="s">
        <v>1656</v>
      </c>
      <c r="B21" s="2" t="s">
        <v>1657</v>
      </c>
      <c r="C21" s="29"/>
      <c r="F21" s="4"/>
    </row>
    <row r="22" spans="1:6">
      <c r="A22" t="s">
        <v>1658</v>
      </c>
      <c r="B22" s="2" t="s">
        <v>1659</v>
      </c>
      <c r="C22" s="29"/>
      <c r="F22" s="4"/>
    </row>
    <row r="23" spans="1:6">
      <c r="A23" t="s">
        <v>1660</v>
      </c>
      <c r="B23" s="2" t="s">
        <v>1661</v>
      </c>
      <c r="C23" s="29"/>
      <c r="F23" s="4"/>
    </row>
    <row r="24" spans="1:6">
      <c r="A24" t="s">
        <v>1662</v>
      </c>
      <c r="B24" s="2" t="s">
        <v>1663</v>
      </c>
      <c r="C24" s="29"/>
      <c r="F24" s="4"/>
    </row>
    <row r="25" spans="1:6">
      <c r="A25" t="s">
        <v>1664</v>
      </c>
      <c r="B25" s="2" t="s">
        <v>1665</v>
      </c>
      <c r="C25" s="29"/>
      <c r="F25" s="4"/>
    </row>
    <row r="26" spans="1:6">
      <c r="A26" t="s">
        <v>1666</v>
      </c>
      <c r="B26" s="2" t="s">
        <v>1667</v>
      </c>
      <c r="C26" s="29"/>
      <c r="F26" s="4"/>
    </row>
    <row r="27" spans="1:6" ht="15.6" customHeight="1">
      <c r="A27" t="s">
        <v>1668</v>
      </c>
      <c r="B27" s="2" t="s">
        <v>1669</v>
      </c>
      <c r="C27" s="29"/>
      <c r="F27" s="4"/>
    </row>
    <row r="28" spans="1:6" ht="30">
      <c r="A28" t="s">
        <v>1670</v>
      </c>
      <c r="B28" s="2" t="s">
        <v>1671</v>
      </c>
      <c r="C28" s="29"/>
      <c r="F28" s="4"/>
    </row>
    <row r="29" spans="1:6">
      <c r="A29" t="s">
        <v>1672</v>
      </c>
      <c r="B29" s="2" t="s">
        <v>1673</v>
      </c>
      <c r="C29" s="29"/>
      <c r="F29" s="4"/>
    </row>
    <row r="30" spans="1:6">
      <c r="A30" t="s">
        <v>1674</v>
      </c>
      <c r="B30" s="2" t="s">
        <v>1675</v>
      </c>
      <c r="C30" s="29"/>
      <c r="F30" s="4"/>
    </row>
    <row r="31" spans="1:6">
      <c r="A31" t="s">
        <v>1676</v>
      </c>
      <c r="B31" s="2" t="s">
        <v>524</v>
      </c>
      <c r="C31" s="29"/>
      <c r="F31" s="4"/>
    </row>
    <row r="32" spans="1:6">
      <c r="A32" t="s">
        <v>1677</v>
      </c>
      <c r="B32" s="2" t="s">
        <v>1678</v>
      </c>
      <c r="C32" s="29"/>
      <c r="F32" s="4"/>
    </row>
    <row r="33" spans="1:6">
      <c r="A33" t="s">
        <v>1679</v>
      </c>
      <c r="B33" s="2" t="s">
        <v>1680</v>
      </c>
      <c r="C33" s="29"/>
      <c r="F33" s="4"/>
    </row>
    <row r="34" spans="1:6">
      <c r="A34" t="s">
        <v>1681</v>
      </c>
      <c r="B34" s="2" t="s">
        <v>1682</v>
      </c>
      <c r="C34" s="29"/>
      <c r="F34" s="4"/>
    </row>
    <row r="35" spans="1:6">
      <c r="A35" t="s">
        <v>1683</v>
      </c>
      <c r="B35" s="2" t="s">
        <v>1684</v>
      </c>
      <c r="C35" s="29"/>
      <c r="F35" s="4"/>
    </row>
    <row r="36" spans="1:6">
      <c r="A36" t="s">
        <v>1685</v>
      </c>
      <c r="B36" s="2" t="s">
        <v>1686</v>
      </c>
      <c r="C36" s="29"/>
      <c r="F36" s="4"/>
    </row>
    <row r="37" spans="1:6">
      <c r="A37" t="s">
        <v>1687</v>
      </c>
      <c r="B37" s="2" t="s">
        <v>1688</v>
      </c>
      <c r="C37" s="29"/>
      <c r="F37" s="4"/>
    </row>
    <row r="38" spans="1:6">
      <c r="A38" t="s">
        <v>1689</v>
      </c>
      <c r="B38" s="2" t="s">
        <v>1690</v>
      </c>
      <c r="C38" s="29"/>
      <c r="F38" s="4"/>
    </row>
    <row r="39" spans="1:6">
      <c r="A39" t="s">
        <v>1691</v>
      </c>
      <c r="B39" s="2" t="s">
        <v>1692</v>
      </c>
      <c r="C39" s="29"/>
      <c r="F39" s="4"/>
    </row>
    <row r="40" spans="1:6">
      <c r="A40" t="s">
        <v>1693</v>
      </c>
      <c r="B40" s="2" t="s">
        <v>1694</v>
      </c>
      <c r="C40" s="29"/>
      <c r="F40" s="4"/>
    </row>
    <row r="41" spans="1:6">
      <c r="A41" t="s">
        <v>1695</v>
      </c>
      <c r="B41" s="2" t="s">
        <v>1696</v>
      </c>
      <c r="C41" s="29"/>
      <c r="F41" s="4"/>
    </row>
    <row r="42" spans="1:6">
      <c r="A42" t="s">
        <v>1697</v>
      </c>
      <c r="B42" s="2" t="s">
        <v>1698</v>
      </c>
      <c r="C42" s="29"/>
      <c r="F42" s="4"/>
    </row>
    <row r="43" spans="1:6">
      <c r="A43" t="s">
        <v>1699</v>
      </c>
      <c r="B43" s="2" t="s">
        <v>1700</v>
      </c>
      <c r="C43" s="29"/>
      <c r="F43" s="4"/>
    </row>
    <row r="44" spans="1:6" ht="30">
      <c r="A44" t="s">
        <v>1701</v>
      </c>
      <c r="B44" s="2" t="s">
        <v>1702</v>
      </c>
      <c r="C44" s="29"/>
      <c r="F44" s="4"/>
    </row>
    <row r="45" spans="1:6">
      <c r="A45" t="s">
        <v>1703</v>
      </c>
      <c r="B45" s="2" t="s">
        <v>1704</v>
      </c>
      <c r="C45" s="29"/>
      <c r="F45" s="4"/>
    </row>
    <row r="46" spans="1:6">
      <c r="A46" t="s">
        <v>1705</v>
      </c>
      <c r="B46" s="2" t="s">
        <v>1706</v>
      </c>
      <c r="C46" s="29"/>
      <c r="F46" s="4"/>
    </row>
    <row r="47" spans="1:6">
      <c r="A47" t="s">
        <v>1707</v>
      </c>
      <c r="B47" s="2" t="s">
        <v>1708</v>
      </c>
      <c r="C47" s="29"/>
      <c r="F47" s="4"/>
    </row>
    <row r="48" spans="1:6">
      <c r="A48" t="s">
        <v>1709</v>
      </c>
      <c r="B48" s="2" t="s">
        <v>1710</v>
      </c>
      <c r="C48" s="29"/>
      <c r="F48" s="4"/>
    </row>
    <row r="49" spans="1:6">
      <c r="A49" t="s">
        <v>1711</v>
      </c>
      <c r="B49" s="2" t="s">
        <v>1712</v>
      </c>
      <c r="C49" s="29"/>
      <c r="F49" s="4"/>
    </row>
    <row r="50" spans="1:6">
      <c r="A50" t="s">
        <v>1713</v>
      </c>
      <c r="B50" s="2" t="s">
        <v>1714</v>
      </c>
      <c r="C50" s="29"/>
      <c r="F50" s="4"/>
    </row>
    <row r="51" spans="1:6">
      <c r="A51" t="s">
        <v>1715</v>
      </c>
      <c r="B51" s="2" t="s">
        <v>1716</v>
      </c>
      <c r="C51" s="29"/>
      <c r="F51" s="4"/>
    </row>
    <row r="52" spans="1:6" ht="32.1" customHeight="1">
      <c r="A52" t="s">
        <v>1717</v>
      </c>
      <c r="B52" s="2" t="s">
        <v>1718</v>
      </c>
      <c r="C52" s="29"/>
      <c r="F52" s="4"/>
    </row>
    <row r="53" spans="1:6">
      <c r="A53" t="s">
        <v>1719</v>
      </c>
      <c r="B53" s="2" t="s">
        <v>1720</v>
      </c>
      <c r="C53" s="29"/>
      <c r="F53" s="4"/>
    </row>
    <row r="54" spans="1:6">
      <c r="A54" t="s">
        <v>1721</v>
      </c>
      <c r="B54" s="2" t="s">
        <v>536</v>
      </c>
      <c r="C54" s="29"/>
      <c r="F54" s="4"/>
    </row>
    <row r="55" spans="1:6">
      <c r="A55" t="s">
        <v>1722</v>
      </c>
      <c r="B55" s="2" t="s">
        <v>928</v>
      </c>
      <c r="C55" s="29"/>
      <c r="F55" s="4"/>
    </row>
    <row r="56" spans="1:6">
      <c r="A56" t="s">
        <v>1723</v>
      </c>
      <c r="B56" t="s">
        <v>1724</v>
      </c>
      <c r="C56" s="29">
        <f>SUM(C17:C55)</f>
        <v>0</v>
      </c>
      <c r="F56" s="4"/>
    </row>
    <row r="63" spans="1:6" ht="23.1" customHeight="1"/>
    <row r="64" spans="1:6">
      <c r="A64" t="s">
        <v>1725</v>
      </c>
      <c r="B64" s="2" t="s">
        <v>1649</v>
      </c>
      <c r="C64" s="29"/>
      <c r="F64" s="4"/>
    </row>
    <row r="65" spans="1:6">
      <c r="A65" t="s">
        <v>1726</v>
      </c>
      <c r="B65" s="2" t="s">
        <v>1651</v>
      </c>
      <c r="C65" s="29"/>
      <c r="F65" s="4"/>
    </row>
    <row r="66" spans="1:6">
      <c r="A66" t="s">
        <v>1727</v>
      </c>
      <c r="B66" s="2" t="s">
        <v>1653</v>
      </c>
      <c r="C66" s="29"/>
      <c r="F66" s="4"/>
    </row>
    <row r="67" spans="1:6">
      <c r="A67" t="s">
        <v>1728</v>
      </c>
      <c r="B67" s="2" t="s">
        <v>1655</v>
      </c>
      <c r="C67" s="29"/>
      <c r="F67" s="4"/>
    </row>
    <row r="68" spans="1:6">
      <c r="A68" t="s">
        <v>1729</v>
      </c>
      <c r="B68" s="2" t="s">
        <v>1657</v>
      </c>
      <c r="C68" s="29"/>
      <c r="F68" s="4"/>
    </row>
    <row r="69" spans="1:6">
      <c r="A69" t="s">
        <v>1730</v>
      </c>
      <c r="B69" s="2" t="s">
        <v>1659</v>
      </c>
      <c r="C69" s="29"/>
      <c r="F69" s="4"/>
    </row>
    <row r="70" spans="1:6">
      <c r="A70" t="s">
        <v>1731</v>
      </c>
      <c r="B70" s="2" t="s">
        <v>1661</v>
      </c>
      <c r="C70" s="29"/>
      <c r="F70" s="4"/>
    </row>
    <row r="71" spans="1:6">
      <c r="A71" t="s">
        <v>1732</v>
      </c>
      <c r="B71" s="2" t="s">
        <v>1663</v>
      </c>
      <c r="C71" s="29"/>
      <c r="F71" s="4"/>
    </row>
    <row r="72" spans="1:6">
      <c r="A72" t="s">
        <v>1733</v>
      </c>
      <c r="B72" s="2" t="s">
        <v>1665</v>
      </c>
      <c r="C72" s="29"/>
      <c r="F72" s="4"/>
    </row>
    <row r="73" spans="1:6">
      <c r="A73" t="s">
        <v>1734</v>
      </c>
      <c r="B73" s="2" t="s">
        <v>1667</v>
      </c>
      <c r="C73" s="29"/>
      <c r="F73" s="4"/>
    </row>
    <row r="74" spans="1:6" ht="15.6" customHeight="1">
      <c r="A74" t="s">
        <v>1735</v>
      </c>
      <c r="B74" s="2" t="s">
        <v>1669</v>
      </c>
      <c r="C74" s="29"/>
      <c r="F74" s="4"/>
    </row>
    <row r="75" spans="1:6" ht="30">
      <c r="A75" t="s">
        <v>1736</v>
      </c>
      <c r="B75" s="2" t="s">
        <v>1671</v>
      </c>
      <c r="C75" s="29"/>
      <c r="F75" s="4"/>
    </row>
    <row r="76" spans="1:6">
      <c r="A76" t="s">
        <v>1737</v>
      </c>
      <c r="B76" s="2" t="s">
        <v>1673</v>
      </c>
      <c r="C76" s="29"/>
      <c r="F76" s="4"/>
    </row>
    <row r="77" spans="1:6">
      <c r="A77" t="s">
        <v>1738</v>
      </c>
      <c r="B77" s="2" t="s">
        <v>1675</v>
      </c>
      <c r="C77" s="29"/>
      <c r="F77" s="4"/>
    </row>
    <row r="78" spans="1:6">
      <c r="A78" t="s">
        <v>1739</v>
      </c>
      <c r="B78" s="2" t="s">
        <v>524</v>
      </c>
      <c r="C78" s="29"/>
      <c r="F78" s="4"/>
    </row>
    <row r="79" spans="1:6">
      <c r="A79" t="s">
        <v>1740</v>
      </c>
      <c r="B79" s="2" t="s">
        <v>1678</v>
      </c>
      <c r="C79" s="29"/>
      <c r="F79" s="4"/>
    </row>
    <row r="80" spans="1:6">
      <c r="A80" t="s">
        <v>1741</v>
      </c>
      <c r="B80" s="2" t="s">
        <v>1680</v>
      </c>
      <c r="C80" s="29"/>
      <c r="F80" s="4"/>
    </row>
    <row r="81" spans="1:6">
      <c r="A81" t="s">
        <v>1742</v>
      </c>
      <c r="B81" s="2" t="s">
        <v>1682</v>
      </c>
      <c r="C81" s="29"/>
      <c r="F81" s="4"/>
    </row>
    <row r="82" spans="1:6">
      <c r="A82" t="s">
        <v>1743</v>
      </c>
      <c r="B82" s="2" t="s">
        <v>1684</v>
      </c>
      <c r="C82" s="29"/>
      <c r="F82" s="4"/>
    </row>
    <row r="83" spans="1:6">
      <c r="A83" t="s">
        <v>1744</v>
      </c>
      <c r="B83" s="2" t="s">
        <v>1686</v>
      </c>
      <c r="C83" s="29"/>
      <c r="F83" s="4"/>
    </row>
    <row r="84" spans="1:6">
      <c r="A84" t="s">
        <v>1745</v>
      </c>
      <c r="B84" s="2" t="s">
        <v>1688</v>
      </c>
      <c r="C84" s="29"/>
      <c r="F84" s="4"/>
    </row>
    <row r="85" spans="1:6">
      <c r="A85" t="s">
        <v>1746</v>
      </c>
      <c r="B85" s="2" t="s">
        <v>1690</v>
      </c>
      <c r="C85" s="29"/>
      <c r="F85" s="4"/>
    </row>
    <row r="86" spans="1:6">
      <c r="A86" t="s">
        <v>1747</v>
      </c>
      <c r="B86" s="2" t="s">
        <v>1692</v>
      </c>
      <c r="C86" s="29"/>
      <c r="F86" s="4"/>
    </row>
    <row r="87" spans="1:6">
      <c r="A87" t="s">
        <v>1748</v>
      </c>
      <c r="B87" s="2" t="s">
        <v>1694</v>
      </c>
      <c r="C87" s="29"/>
      <c r="F87" s="4"/>
    </row>
    <row r="88" spans="1:6">
      <c r="A88" t="s">
        <v>1749</v>
      </c>
      <c r="B88" s="2" t="s">
        <v>1696</v>
      </c>
      <c r="C88" s="29"/>
      <c r="F88" s="4"/>
    </row>
    <row r="89" spans="1:6">
      <c r="A89" t="s">
        <v>1750</v>
      </c>
      <c r="B89" s="2" t="s">
        <v>1698</v>
      </c>
      <c r="C89" s="29"/>
      <c r="F89" s="4"/>
    </row>
    <row r="90" spans="1:6">
      <c r="A90" t="s">
        <v>1751</v>
      </c>
      <c r="B90" s="2" t="s">
        <v>1700</v>
      </c>
      <c r="C90" s="29"/>
      <c r="F90" s="4"/>
    </row>
    <row r="91" spans="1:6" ht="30">
      <c r="A91" t="s">
        <v>1752</v>
      </c>
      <c r="B91" s="2" t="s">
        <v>1702</v>
      </c>
      <c r="C91" s="29"/>
      <c r="F91" s="4"/>
    </row>
    <row r="92" spans="1:6">
      <c r="A92" t="s">
        <v>1753</v>
      </c>
      <c r="B92" s="2" t="s">
        <v>1704</v>
      </c>
      <c r="C92" s="29"/>
      <c r="F92" s="4"/>
    </row>
    <row r="93" spans="1:6">
      <c r="A93" t="s">
        <v>1754</v>
      </c>
      <c r="B93" s="2" t="s">
        <v>1706</v>
      </c>
      <c r="C93" s="29"/>
      <c r="F93" s="4"/>
    </row>
    <row r="94" spans="1:6">
      <c r="A94" t="s">
        <v>1755</v>
      </c>
      <c r="B94" s="2" t="s">
        <v>1708</v>
      </c>
      <c r="C94" s="29"/>
      <c r="F94" s="4"/>
    </row>
    <row r="95" spans="1:6">
      <c r="A95" t="s">
        <v>1756</v>
      </c>
      <c r="B95" s="2" t="s">
        <v>1710</v>
      </c>
      <c r="C95" s="29"/>
      <c r="F95" s="4"/>
    </row>
    <row r="96" spans="1:6">
      <c r="A96" t="s">
        <v>1757</v>
      </c>
      <c r="B96" s="2" t="s">
        <v>1712</v>
      </c>
      <c r="C96" s="29"/>
      <c r="F96" s="4"/>
    </row>
    <row r="97" spans="1:6">
      <c r="A97" t="s">
        <v>1758</v>
      </c>
      <c r="B97" s="2" t="s">
        <v>1714</v>
      </c>
      <c r="C97" s="29"/>
      <c r="F97" s="4"/>
    </row>
    <row r="98" spans="1:6">
      <c r="A98" t="s">
        <v>1759</v>
      </c>
      <c r="B98" s="2" t="s">
        <v>1716</v>
      </c>
      <c r="C98" s="29"/>
      <c r="F98" s="4"/>
    </row>
    <row r="99" spans="1:6" ht="32.1" customHeight="1">
      <c r="A99" t="s">
        <v>1760</v>
      </c>
      <c r="B99" s="2" t="s">
        <v>1718</v>
      </c>
      <c r="C99" s="29"/>
      <c r="F99" s="4"/>
    </row>
    <row r="100" spans="1:6">
      <c r="A100" t="s">
        <v>1761</v>
      </c>
      <c r="B100" s="2" t="s">
        <v>1720</v>
      </c>
      <c r="C100" s="29"/>
      <c r="F100" s="4"/>
    </row>
    <row r="101" spans="1:6">
      <c r="A101" t="s">
        <v>1762</v>
      </c>
      <c r="B101" s="2" t="s">
        <v>536</v>
      </c>
      <c r="C101" s="29"/>
      <c r="F101" s="4"/>
    </row>
    <row r="102" spans="1:6">
      <c r="A102" t="s">
        <v>1763</v>
      </c>
      <c r="B102" s="2" t="s">
        <v>928</v>
      </c>
      <c r="C102" s="29"/>
      <c r="F102" s="4"/>
    </row>
    <row r="103" spans="1:6">
      <c r="A103" t="s">
        <v>1764</v>
      </c>
      <c r="B103" t="s">
        <v>1724</v>
      </c>
      <c r="C103" s="29">
        <f>SUM(C64:C102)</f>
        <v>0</v>
      </c>
      <c r="F103" s="4"/>
    </row>
    <row r="109" spans="1:6" ht="23.1" customHeight="1"/>
    <row r="110" spans="1:6">
      <c r="A110" t="s">
        <v>1765</v>
      </c>
      <c r="B110" s="2" t="s">
        <v>1649</v>
      </c>
      <c r="C110" s="56">
        <v>5.5E-2</v>
      </c>
      <c r="D110" s="50"/>
      <c r="E110" s="50"/>
      <c r="F110" s="4"/>
    </row>
    <row r="111" spans="1:6">
      <c r="A111" t="s">
        <v>1766</v>
      </c>
      <c r="B111" s="2" t="s">
        <v>1651</v>
      </c>
      <c r="C111" s="51">
        <v>7.0000000000000001E-3</v>
      </c>
      <c r="D111" s="50"/>
      <c r="E111" s="50"/>
      <c r="F111" s="4"/>
    </row>
    <row r="112" spans="1:6">
      <c r="A112" t="s">
        <v>1767</v>
      </c>
      <c r="B112" s="2" t="s">
        <v>1653</v>
      </c>
      <c r="C112" s="51">
        <v>1.0999999999999999E-2</v>
      </c>
      <c r="D112" s="50"/>
      <c r="E112" s="50"/>
      <c r="F112" s="4"/>
    </row>
    <row r="113" spans="1:9">
      <c r="A113" t="s">
        <v>1768</v>
      </c>
      <c r="B113" s="2" t="s">
        <v>1655</v>
      </c>
      <c r="C113" s="51">
        <v>4.0000000000000001E-3</v>
      </c>
      <c r="D113" s="50"/>
      <c r="E113" s="50"/>
      <c r="F113" s="4"/>
    </row>
    <row r="114" spans="1:9">
      <c r="A114" t="s">
        <v>1769</v>
      </c>
      <c r="B114" s="2" t="s">
        <v>1657</v>
      </c>
      <c r="C114" s="51">
        <v>5.2999999999999999E-2</v>
      </c>
      <c r="D114" s="50"/>
      <c r="E114" s="50"/>
      <c r="F114" s="4"/>
    </row>
    <row r="115" spans="1:9">
      <c r="A115" t="s">
        <v>1770</v>
      </c>
      <c r="B115" s="2" t="s">
        <v>1659</v>
      </c>
      <c r="C115" s="51">
        <v>0</v>
      </c>
      <c r="D115" s="50"/>
      <c r="E115" s="50"/>
      <c r="F115" s="4"/>
    </row>
    <row r="116" spans="1:9">
      <c r="A116" t="s">
        <v>1771</v>
      </c>
      <c r="B116" s="2" t="s">
        <v>1661</v>
      </c>
      <c r="C116" s="51">
        <v>7.2999999999999995E-2</v>
      </c>
      <c r="D116" s="50"/>
      <c r="E116" s="50"/>
      <c r="F116" s="4"/>
    </row>
    <row r="117" spans="1:9">
      <c r="A117" t="s">
        <v>1772</v>
      </c>
      <c r="B117" s="2" t="s">
        <v>1663</v>
      </c>
      <c r="C117" s="51">
        <v>0</v>
      </c>
      <c r="D117" s="50"/>
      <c r="E117" s="50"/>
      <c r="F117" s="4"/>
    </row>
    <row r="118" spans="1:9">
      <c r="A118" t="s">
        <v>1773</v>
      </c>
      <c r="B118" s="2" t="s">
        <v>1665</v>
      </c>
      <c r="C118" s="51">
        <v>2.8000000000000001E-2</v>
      </c>
      <c r="D118" s="50"/>
      <c r="E118" s="50"/>
      <c r="F118" s="4"/>
      <c r="I118" s="55"/>
    </row>
    <row r="119" spans="1:9">
      <c r="A119" t="s">
        <v>1774</v>
      </c>
      <c r="B119" s="2" t="s">
        <v>1667</v>
      </c>
      <c r="C119" s="51">
        <v>0.20200000000000001</v>
      </c>
      <c r="D119" s="50"/>
      <c r="E119" s="50"/>
      <c r="F119" s="4"/>
    </row>
    <row r="120" spans="1:9" ht="15.6" customHeight="1">
      <c r="A120" t="s">
        <v>1775</v>
      </c>
      <c r="B120" s="2" t="s">
        <v>1669</v>
      </c>
      <c r="C120" s="51">
        <v>1E-3</v>
      </c>
      <c r="D120" s="50"/>
      <c r="E120" s="50"/>
      <c r="F120" s="4"/>
    </row>
    <row r="121" spans="1:9" ht="30">
      <c r="A121" t="s">
        <v>1776</v>
      </c>
      <c r="B121" s="2" t="s">
        <v>1671</v>
      </c>
      <c r="C121" s="51">
        <v>8.0000000000000002E-3</v>
      </c>
      <c r="D121" s="50"/>
      <c r="E121" s="50"/>
      <c r="F121" s="4"/>
    </row>
    <row r="122" spans="1:9">
      <c r="A122" t="s">
        <v>1777</v>
      </c>
      <c r="B122" s="2" t="s">
        <v>1673</v>
      </c>
      <c r="C122" s="51">
        <v>8.0000000000000002E-3</v>
      </c>
      <c r="D122" s="50"/>
      <c r="E122" s="50"/>
      <c r="F122" s="4"/>
    </row>
    <row r="123" spans="1:9">
      <c r="A123" t="s">
        <v>1778</v>
      </c>
      <c r="B123" s="2" t="s">
        <v>1675</v>
      </c>
      <c r="C123" s="51">
        <v>0</v>
      </c>
      <c r="D123" s="50"/>
      <c r="E123" s="50"/>
      <c r="F123" s="4"/>
    </row>
    <row r="124" spans="1:9">
      <c r="A124" t="s">
        <v>1779</v>
      </c>
      <c r="B124" s="2" t="s">
        <v>524</v>
      </c>
      <c r="C124" s="51">
        <v>1.2999999999999999E-2</v>
      </c>
      <c r="D124" s="50"/>
      <c r="E124" s="50"/>
      <c r="F124" s="4"/>
      <c r="I124" s="55"/>
    </row>
    <row r="125" spans="1:9">
      <c r="A125" t="s">
        <v>1780</v>
      </c>
      <c r="B125" s="2" t="s">
        <v>1678</v>
      </c>
      <c r="C125" s="51">
        <v>1E-3</v>
      </c>
      <c r="D125" s="50"/>
      <c r="E125" s="50"/>
      <c r="F125" s="4"/>
      <c r="I125" s="55"/>
    </row>
    <row r="126" spans="1:9">
      <c r="A126" t="s">
        <v>1781</v>
      </c>
      <c r="B126" s="2" t="s">
        <v>1680</v>
      </c>
      <c r="C126" s="51">
        <v>0</v>
      </c>
      <c r="D126" s="50"/>
      <c r="E126" s="50"/>
      <c r="F126" s="4"/>
    </row>
    <row r="127" spans="1:9">
      <c r="A127" t="s">
        <v>1782</v>
      </c>
      <c r="B127" s="2" t="s">
        <v>1682</v>
      </c>
      <c r="C127" s="51">
        <v>5.6000000000000001E-2</v>
      </c>
      <c r="D127" s="50"/>
      <c r="E127" s="50"/>
      <c r="F127" s="4"/>
    </row>
    <row r="128" spans="1:9">
      <c r="A128" t="s">
        <v>1783</v>
      </c>
      <c r="B128" s="2" t="s">
        <v>1684</v>
      </c>
      <c r="C128" s="51">
        <v>4.9000000000000002E-2</v>
      </c>
      <c r="D128" s="50"/>
      <c r="E128" s="50"/>
      <c r="F128" s="4"/>
    </row>
    <row r="129" spans="1:6">
      <c r="A129" t="s">
        <v>1784</v>
      </c>
      <c r="B129" s="2" t="s">
        <v>1686</v>
      </c>
      <c r="C129" s="51">
        <v>0</v>
      </c>
      <c r="D129" s="50"/>
      <c r="E129" s="50"/>
      <c r="F129" s="4"/>
    </row>
    <row r="130" spans="1:6">
      <c r="A130" t="s">
        <v>1785</v>
      </c>
      <c r="B130" s="2" t="s">
        <v>1688</v>
      </c>
      <c r="C130" s="51">
        <v>0.03</v>
      </c>
      <c r="D130" s="50"/>
      <c r="E130" s="50"/>
      <c r="F130" s="4"/>
    </row>
    <row r="131" spans="1:6">
      <c r="A131" t="s">
        <v>1786</v>
      </c>
      <c r="B131" s="2" t="s">
        <v>1690</v>
      </c>
      <c r="C131" s="51">
        <v>2.9000000000000001E-2</v>
      </c>
      <c r="D131" s="50"/>
      <c r="E131" s="50"/>
      <c r="F131" s="4"/>
    </row>
    <row r="132" spans="1:6">
      <c r="A132" t="s">
        <v>1787</v>
      </c>
      <c r="B132" s="2" t="s">
        <v>1692</v>
      </c>
      <c r="C132" s="51">
        <v>3.0000000000000001E-3</v>
      </c>
      <c r="D132" s="50"/>
      <c r="E132" s="50"/>
      <c r="F132" s="4"/>
    </row>
    <row r="133" spans="1:6">
      <c r="A133" t="s">
        <v>1788</v>
      </c>
      <c r="B133" s="2" t="s">
        <v>1694</v>
      </c>
      <c r="C133" s="51">
        <v>0</v>
      </c>
      <c r="D133" s="50"/>
      <c r="E133" s="50"/>
      <c r="F133" s="4"/>
    </row>
    <row r="134" spans="1:6">
      <c r="A134" t="s">
        <v>1789</v>
      </c>
      <c r="B134" s="2" t="s">
        <v>1696</v>
      </c>
      <c r="C134" s="51">
        <v>2.3E-2</v>
      </c>
      <c r="D134" s="50"/>
      <c r="E134" s="50"/>
      <c r="F134" s="4"/>
    </row>
    <row r="135" spans="1:6">
      <c r="A135" t="s">
        <v>1790</v>
      </c>
      <c r="B135" s="2" t="s">
        <v>1698</v>
      </c>
      <c r="C135" s="51">
        <v>0</v>
      </c>
      <c r="D135" s="50"/>
      <c r="E135" s="50"/>
      <c r="F135" s="4"/>
    </row>
    <row r="136" spans="1:6">
      <c r="A136" t="s">
        <v>1791</v>
      </c>
      <c r="B136" s="2" t="s">
        <v>1700</v>
      </c>
      <c r="C136" s="51">
        <v>6.9000000000000006E-2</v>
      </c>
      <c r="D136" s="50"/>
      <c r="E136" s="50"/>
      <c r="F136" s="4"/>
    </row>
    <row r="137" spans="1:6" ht="30">
      <c r="A137" t="s">
        <v>1792</v>
      </c>
      <c r="B137" s="2" t="s">
        <v>1702</v>
      </c>
      <c r="C137" s="51">
        <v>0</v>
      </c>
      <c r="D137" s="50"/>
      <c r="E137" s="50"/>
      <c r="F137" s="4"/>
    </row>
    <row r="138" spans="1:6">
      <c r="A138" t="s">
        <v>1793</v>
      </c>
      <c r="B138" s="2" t="s">
        <v>1704</v>
      </c>
      <c r="C138" s="51">
        <v>8.0000000000000002E-3</v>
      </c>
      <c r="D138" s="50"/>
      <c r="E138" s="50"/>
      <c r="F138" s="4"/>
    </row>
    <row r="139" spans="1:6">
      <c r="A139" t="s">
        <v>1794</v>
      </c>
      <c r="B139" s="2" t="s">
        <v>1706</v>
      </c>
      <c r="C139" s="51">
        <v>7.9000000000000001E-2</v>
      </c>
      <c r="D139" s="50"/>
      <c r="E139" s="50"/>
      <c r="F139" s="4"/>
    </row>
    <row r="140" spans="1:6">
      <c r="A140" t="s">
        <v>1795</v>
      </c>
      <c r="B140" s="2" t="s">
        <v>1708</v>
      </c>
      <c r="C140" s="51">
        <v>0</v>
      </c>
      <c r="D140" s="50"/>
      <c r="E140" s="50"/>
      <c r="F140" s="4"/>
    </row>
    <row r="141" spans="1:6">
      <c r="A141" t="s">
        <v>1796</v>
      </c>
      <c r="B141" s="2" t="s">
        <v>1710</v>
      </c>
      <c r="C141" s="51">
        <v>0</v>
      </c>
      <c r="D141" s="50"/>
      <c r="E141" s="50"/>
      <c r="F141" s="4"/>
    </row>
    <row r="142" spans="1:6">
      <c r="A142" t="s">
        <v>1797</v>
      </c>
      <c r="B142" s="2" t="s">
        <v>1712</v>
      </c>
      <c r="C142" s="51">
        <v>0</v>
      </c>
      <c r="D142" s="50"/>
      <c r="E142" s="50"/>
      <c r="F142" s="4"/>
    </row>
    <row r="143" spans="1:6">
      <c r="A143" t="s">
        <v>1798</v>
      </c>
      <c r="B143" s="2" t="s">
        <v>1714</v>
      </c>
      <c r="C143" s="51">
        <v>0</v>
      </c>
      <c r="D143" s="50"/>
      <c r="E143" s="50"/>
      <c r="F143" s="4"/>
    </row>
    <row r="144" spans="1:6">
      <c r="A144" t="s">
        <v>1799</v>
      </c>
      <c r="B144" s="2" t="s">
        <v>1716</v>
      </c>
      <c r="C144" s="51">
        <v>2.1000000000000001E-2</v>
      </c>
      <c r="D144" s="50"/>
      <c r="E144" s="50"/>
      <c r="F144" s="4"/>
    </row>
    <row r="145" spans="1:6" ht="32.1" customHeight="1">
      <c r="A145" t="s">
        <v>1800</v>
      </c>
      <c r="B145" s="2" t="s">
        <v>1718</v>
      </c>
      <c r="C145" s="51">
        <v>3.9E-2</v>
      </c>
      <c r="D145" s="50"/>
      <c r="E145" s="50"/>
      <c r="F145" s="4"/>
    </row>
    <row r="146" spans="1:6">
      <c r="A146" t="s">
        <v>1801</v>
      </c>
      <c r="B146" s="2" t="s">
        <v>1720</v>
      </c>
      <c r="C146" s="51">
        <v>0.12</v>
      </c>
      <c r="D146" s="50"/>
      <c r="E146" s="50"/>
      <c r="F146" s="4"/>
    </row>
    <row r="147" spans="1:6">
      <c r="A147" t="s">
        <v>1802</v>
      </c>
      <c r="B147" s="2" t="s">
        <v>536</v>
      </c>
      <c r="C147" s="51">
        <v>0.01</v>
      </c>
      <c r="D147" s="50"/>
      <c r="E147" s="50"/>
      <c r="F147" s="4"/>
    </row>
    <row r="148" spans="1:6">
      <c r="A148" t="s">
        <v>1803</v>
      </c>
      <c r="B148" s="2" t="s">
        <v>928</v>
      </c>
      <c r="C148" s="50"/>
      <c r="D148" s="50"/>
      <c r="E148" s="50"/>
      <c r="F148" s="4"/>
    </row>
    <row r="149" spans="1:6">
      <c r="A149" t="s">
        <v>1804</v>
      </c>
      <c r="B149" t="s">
        <v>1724</v>
      </c>
      <c r="C149" s="78">
        <f>SUM(C110:C148)</f>
        <v>1.0000000000000002</v>
      </c>
      <c r="F149" s="4"/>
    </row>
    <row r="163" spans="10:10">
      <c r="J163" s="83"/>
    </row>
  </sheetData>
  <autoFilter ref="A1:L149" xr:uid="{748F5950-AC80-4CA0-BD77-59B2E10E7335}"/>
  <customSheetViews>
    <customSheetView guid="{C376AAF7-6CF7-A44F-821A-9B8B69155ECB}" showAutoFilter="1">
      <pane ySplit="1" topLeftCell="A2" activePane="bottomLeft" state="frozen"/>
      <selection pane="bottomLeft"/>
      <pageMargins left="0" right="0" top="0" bottom="0" header="0" footer="0"/>
      <autoFilter ref="A1:L149" xr:uid="{C791CC04-6398-441F-AF2B-28E8AB2FAB1A}"/>
    </customSheetView>
  </customSheetViews>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topLeftCell="A64" zoomScaleNormal="100" workbookViewId="0">
      <selection activeCell="A123" sqref="A123"/>
    </sheetView>
  </sheetViews>
  <sheetFormatPr defaultColWidth="12.42578125" defaultRowHeight="15" customHeight="1"/>
  <cols>
    <col min="1" max="1" width="88.85546875" style="13" customWidth="1"/>
    <col min="2" max="2" width="0.85546875" style="13" customWidth="1"/>
    <col min="3" max="6" width="8.42578125" style="13" hidden="1" customWidth="1"/>
    <col min="7" max="26" width="8.42578125" style="13" customWidth="1"/>
    <col min="27" max="16384" width="12.42578125" style="13"/>
  </cols>
  <sheetData>
    <row r="1" spans="1:26" ht="12.75" customHeight="1">
      <c r="A1" s="11" t="s">
        <v>1805</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1806</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1807</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1808</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1809</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1810</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1811</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1812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1813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1814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1815</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1816</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1817</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1818</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1819</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1820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1821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1822</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1823</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1824</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1825</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1826</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1827</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1828</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1829</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1830</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1831</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1832</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1833</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1834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1835</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1836</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1837</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1838</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1839</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1840</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1841</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1842</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1843</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1844</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1845</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1846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1847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1848</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1849</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1850</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1851</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1852</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1853</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1854</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1855</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1856</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1857</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1858</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1859</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1860</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1861</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1862</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1863</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1864</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1865</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1866</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1867</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1868</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1869</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1870</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1871</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1872</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1873</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1874</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1875</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1876</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1877</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1878</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1879</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1880</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1881</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1882</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1883</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1884</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1885</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1886</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1887</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1888</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1889</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1890</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1891</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1892</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1893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1894</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1895</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1896</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1897</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1898</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1899</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1900</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1901</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1902</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1903</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1904</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1905</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1906</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1907</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1908</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1909</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1910</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1911</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1912</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1913</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1914</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1915</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1916</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1917</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1918</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1919</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1920</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1921</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1922</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1923</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1924</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1925</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1926</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1927</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1928</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1929</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1930</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1931</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1932</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1933</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1934</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1935</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1936</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6" customHeight="1">
      <c r="A148" s="17" t="s">
        <v>1937</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6" customHeight="1">
      <c r="A149" s="17" t="s">
        <v>1938</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1939</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1940</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1941</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1942</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1943</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1944</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1945</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1946</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1947</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1948</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1949</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1950</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1951</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1952</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1953</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1954</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1955</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1956</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1957</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1958</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1959</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1960</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1961</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1962</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customSheetViews>
    <customSheetView guid="{C376AAF7-6CF7-A44F-821A-9B8B69155ECB}" showGridLines="0" hiddenColumns="1">
      <pageMargins left="0" right="0" top="0" bottom="0" header="0" footer="0"/>
      <pageSetup scale="75" orientation="portrait" r:id="rId1"/>
      <headerFooter>
        <oddHeader>&amp;CCommon Data Set 2023-2024</oddHeader>
        <oddFooter>&amp;C&amp;A&amp;RPage &amp;P</oddFooter>
      </headerFooter>
    </customSheetView>
  </customSheetViews>
  <hyperlinks>
    <hyperlink ref="A6" r:id="rId2" xr:uid="{160FA4A0-348E-4432-BF1F-963E9230B258}"/>
  </hyperlinks>
  <pageMargins left="0.75" right="0.75" top="1" bottom="1" header="0" footer="0"/>
  <pageSetup scale="75" orientation="portrait" r:id="rId3"/>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C432"/>
  <sheetViews>
    <sheetView zoomScaleNormal="100" workbookViewId="0">
      <pane ySplit="1" topLeftCell="A2" activePane="bottomLeft" state="frozen"/>
      <selection pane="bottomLeft" activeCell="A2" sqref="A2"/>
    </sheetView>
  </sheetViews>
  <sheetFormatPr defaultColWidth="8.85546875" defaultRowHeight="15"/>
  <cols>
    <col min="1" max="1" width="8.140625" customWidth="1"/>
    <col min="2" max="2" width="45.42578125" style="2" customWidth="1"/>
    <col min="3" max="3" width="33.42578125" customWidth="1"/>
  </cols>
  <sheetData>
    <row r="1" spans="1:3">
      <c r="A1" t="s">
        <v>0</v>
      </c>
      <c r="B1" s="2" t="s">
        <v>1</v>
      </c>
      <c r="C1" t="s">
        <v>2</v>
      </c>
    </row>
    <row r="5" spans="1:3" ht="18" customHeight="1"/>
    <row r="15" spans="1:3" ht="17.45" customHeight="1"/>
    <row r="16" spans="1:3" ht="18" customHeight="1">
      <c r="A16" t="s">
        <v>134</v>
      </c>
      <c r="B16" s="2" t="s">
        <v>135</v>
      </c>
      <c r="C16" s="50">
        <v>4535</v>
      </c>
    </row>
    <row r="17" spans="1:3" ht="18" customHeight="1">
      <c r="A17" t="s">
        <v>136</v>
      </c>
      <c r="B17" s="2" t="s">
        <v>137</v>
      </c>
      <c r="C17" s="50">
        <v>4468</v>
      </c>
    </row>
    <row r="18" spans="1:3" ht="30.75" customHeight="1">
      <c r="A18" t="s">
        <v>138</v>
      </c>
      <c r="B18" s="2" t="s">
        <v>139</v>
      </c>
      <c r="C18" s="50">
        <v>0</v>
      </c>
    </row>
    <row r="19" spans="1:3" ht="30.75" customHeight="1">
      <c r="A19" t="s">
        <v>140</v>
      </c>
      <c r="B19" s="2" t="s">
        <v>141</v>
      </c>
      <c r="C19" s="50">
        <v>1</v>
      </c>
    </row>
    <row r="20" spans="1:3">
      <c r="C20" s="50"/>
    </row>
    <row r="21" spans="1:3" ht="18" customHeight="1">
      <c r="A21" t="s">
        <v>142</v>
      </c>
      <c r="B21" s="2" t="s">
        <v>143</v>
      </c>
      <c r="C21" s="50">
        <v>284</v>
      </c>
    </row>
    <row r="22" spans="1:3" ht="18" customHeight="1">
      <c r="A22" t="s">
        <v>144</v>
      </c>
      <c r="B22" s="2" t="s">
        <v>145</v>
      </c>
      <c r="C22" s="50">
        <v>273</v>
      </c>
    </row>
    <row r="23" spans="1:3" ht="18" customHeight="1">
      <c r="A23" t="s">
        <v>146</v>
      </c>
      <c r="B23" s="2" t="s">
        <v>147</v>
      </c>
      <c r="C23" s="50">
        <v>0</v>
      </c>
    </row>
    <row r="24" spans="1:3" ht="18" customHeight="1">
      <c r="A24" t="s">
        <v>148</v>
      </c>
      <c r="B24" s="2" t="s">
        <v>149</v>
      </c>
      <c r="C24" s="50">
        <v>0</v>
      </c>
    </row>
    <row r="25" spans="1:3">
      <c r="C25" s="50"/>
    </row>
    <row r="26" spans="1:3" ht="18" customHeight="1">
      <c r="A26" t="s">
        <v>150</v>
      </c>
      <c r="B26" s="2" t="s">
        <v>151</v>
      </c>
      <c r="C26" s="50">
        <v>13588</v>
      </c>
    </row>
    <row r="27" spans="1:3" ht="18" customHeight="1">
      <c r="A27" t="s">
        <v>152</v>
      </c>
      <c r="B27" s="2" t="s">
        <v>153</v>
      </c>
      <c r="C27" s="50">
        <v>12459</v>
      </c>
    </row>
    <row r="28" spans="1:3" ht="18" customHeight="1">
      <c r="A28" t="s">
        <v>154</v>
      </c>
      <c r="B28" s="2" t="s">
        <v>155</v>
      </c>
      <c r="C28" s="50">
        <v>0</v>
      </c>
    </row>
    <row r="29" spans="1:3" ht="18" customHeight="1">
      <c r="A29" t="s">
        <v>156</v>
      </c>
      <c r="B29" s="2" t="s">
        <v>157</v>
      </c>
      <c r="C29" s="50">
        <v>11</v>
      </c>
    </row>
    <row r="30" spans="1:3">
      <c r="C30" s="50"/>
    </row>
    <row r="31" spans="1:3" ht="18" customHeight="1">
      <c r="A31" t="s">
        <v>158</v>
      </c>
      <c r="B31" s="27" t="s">
        <v>159</v>
      </c>
      <c r="C31" s="50">
        <v>18407</v>
      </c>
    </row>
    <row r="32" spans="1:3" ht="18" customHeight="1">
      <c r="A32" t="s">
        <v>160</v>
      </c>
      <c r="B32" s="27" t="s">
        <v>161</v>
      </c>
      <c r="C32" s="50">
        <v>17200</v>
      </c>
    </row>
    <row r="33" spans="1:3" ht="18" customHeight="1">
      <c r="A33" t="s">
        <v>162</v>
      </c>
      <c r="B33" s="27" t="s">
        <v>163</v>
      </c>
      <c r="C33" s="50">
        <v>0</v>
      </c>
    </row>
    <row r="34" spans="1:3" ht="18" customHeight="1">
      <c r="A34" t="s">
        <v>164</v>
      </c>
      <c r="B34" s="27" t="s">
        <v>165</v>
      </c>
      <c r="C34" s="50">
        <v>12</v>
      </c>
    </row>
    <row r="35" spans="1:3">
      <c r="C35" s="50"/>
    </row>
    <row r="36" spans="1:3" ht="30">
      <c r="A36" t="s">
        <v>166</v>
      </c>
      <c r="B36" s="2" t="s">
        <v>167</v>
      </c>
      <c r="C36" s="50">
        <v>332</v>
      </c>
    </row>
    <row r="37" spans="1:3" ht="30">
      <c r="A37" t="s">
        <v>168</v>
      </c>
      <c r="B37" s="2" t="s">
        <v>169</v>
      </c>
      <c r="C37" s="50">
        <v>153</v>
      </c>
    </row>
    <row r="38" spans="1:3" ht="30">
      <c r="A38" t="s">
        <v>170</v>
      </c>
      <c r="B38" s="2" t="s">
        <v>171</v>
      </c>
      <c r="C38" s="50">
        <v>0</v>
      </c>
    </row>
    <row r="39" spans="1:3" ht="30">
      <c r="A39" t="s">
        <v>172</v>
      </c>
      <c r="B39" s="2" t="s">
        <v>173</v>
      </c>
      <c r="C39" s="50">
        <v>0</v>
      </c>
    </row>
    <row r="40" spans="1:3">
      <c r="C40" s="50"/>
    </row>
    <row r="41" spans="1:3" ht="18" customHeight="1">
      <c r="A41" t="s">
        <v>174</v>
      </c>
      <c r="B41" s="27" t="s">
        <v>175</v>
      </c>
      <c r="C41" s="50">
        <v>18739</v>
      </c>
    </row>
    <row r="42" spans="1:3" ht="18" customHeight="1">
      <c r="A42" t="s">
        <v>176</v>
      </c>
      <c r="B42" s="27" t="s">
        <v>177</v>
      </c>
      <c r="C42" s="50">
        <v>17353</v>
      </c>
    </row>
    <row r="43" spans="1:3" ht="30">
      <c r="A43" t="s">
        <v>178</v>
      </c>
      <c r="B43" s="27" t="s">
        <v>179</v>
      </c>
      <c r="C43" s="50">
        <v>0</v>
      </c>
    </row>
    <row r="44" spans="1:3" ht="18" customHeight="1">
      <c r="A44" t="s">
        <v>180</v>
      </c>
      <c r="B44" s="27" t="s">
        <v>181</v>
      </c>
      <c r="C44" s="50">
        <v>12</v>
      </c>
    </row>
    <row r="45" spans="1:3">
      <c r="C45" s="50"/>
    </row>
    <row r="46" spans="1:3" ht="18" customHeight="1">
      <c r="C46" s="50"/>
    </row>
    <row r="47" spans="1:3" ht="18" customHeight="1">
      <c r="A47" t="s">
        <v>182</v>
      </c>
      <c r="B47" s="2" t="s">
        <v>135</v>
      </c>
      <c r="C47" s="50">
        <v>3</v>
      </c>
    </row>
    <row r="48" spans="1:3" ht="18" customHeight="1">
      <c r="A48" t="s">
        <v>183</v>
      </c>
      <c r="B48" s="2" t="s">
        <v>137</v>
      </c>
      <c r="C48" s="50">
        <v>1</v>
      </c>
    </row>
    <row r="49" spans="1:3" ht="30">
      <c r="A49" t="s">
        <v>184</v>
      </c>
      <c r="B49" s="2" t="s">
        <v>139</v>
      </c>
      <c r="C49" s="50">
        <v>0</v>
      </c>
    </row>
    <row r="50" spans="1:3" ht="29.25" customHeight="1">
      <c r="A50" t="s">
        <v>185</v>
      </c>
      <c r="B50" s="2" t="s">
        <v>141</v>
      </c>
      <c r="C50" s="50">
        <v>0</v>
      </c>
    </row>
    <row r="51" spans="1:3">
      <c r="C51" s="50"/>
    </row>
    <row r="52" spans="1:3" ht="18" customHeight="1">
      <c r="A52" t="s">
        <v>186</v>
      </c>
      <c r="B52" s="2" t="s">
        <v>143</v>
      </c>
      <c r="C52" s="50">
        <v>7</v>
      </c>
    </row>
    <row r="53" spans="1:3" ht="18" customHeight="1">
      <c r="A53" t="s">
        <v>187</v>
      </c>
      <c r="B53" s="2" t="s">
        <v>145</v>
      </c>
      <c r="C53" s="50">
        <v>5</v>
      </c>
    </row>
    <row r="54" spans="1:3" ht="18" customHeight="1">
      <c r="A54" t="s">
        <v>188</v>
      </c>
      <c r="B54" s="2" t="s">
        <v>147</v>
      </c>
      <c r="C54" s="50">
        <v>0</v>
      </c>
    </row>
    <row r="55" spans="1:3" ht="18" customHeight="1">
      <c r="A55" t="s">
        <v>189</v>
      </c>
      <c r="B55" s="2" t="s">
        <v>190</v>
      </c>
      <c r="C55" s="50">
        <v>0</v>
      </c>
    </row>
    <row r="56" spans="1:3">
      <c r="C56" s="50"/>
    </row>
    <row r="57" spans="1:3" ht="18" customHeight="1">
      <c r="A57" t="s">
        <v>191</v>
      </c>
      <c r="B57" s="2" t="s">
        <v>151</v>
      </c>
      <c r="C57" s="50">
        <v>425</v>
      </c>
    </row>
    <row r="58" spans="1:3" ht="18" customHeight="1">
      <c r="A58" t="s">
        <v>192</v>
      </c>
      <c r="B58" s="2" t="s">
        <v>153</v>
      </c>
      <c r="C58" s="50">
        <v>197</v>
      </c>
    </row>
    <row r="59" spans="1:3" ht="18" customHeight="1">
      <c r="A59" t="s">
        <v>193</v>
      </c>
      <c r="B59" s="2" t="s">
        <v>155</v>
      </c>
      <c r="C59" s="50">
        <v>0</v>
      </c>
    </row>
    <row r="60" spans="1:3" ht="18" customHeight="1">
      <c r="A60" t="s">
        <v>194</v>
      </c>
      <c r="B60" s="2" t="s">
        <v>157</v>
      </c>
      <c r="C60" s="50">
        <v>1</v>
      </c>
    </row>
    <row r="61" spans="1:3">
      <c r="C61" s="50"/>
    </row>
    <row r="62" spans="1:3" ht="18" customHeight="1">
      <c r="A62" t="s">
        <v>195</v>
      </c>
      <c r="B62" s="27" t="s">
        <v>159</v>
      </c>
      <c r="C62" s="50">
        <v>435</v>
      </c>
    </row>
    <row r="63" spans="1:3" ht="18" customHeight="1">
      <c r="A63" t="s">
        <v>196</v>
      </c>
      <c r="B63" s="27" t="s">
        <v>161</v>
      </c>
      <c r="C63" s="50">
        <v>203</v>
      </c>
    </row>
    <row r="64" spans="1:3" ht="18" customHeight="1">
      <c r="A64" t="s">
        <v>197</v>
      </c>
      <c r="B64" s="27" t="s">
        <v>163</v>
      </c>
      <c r="C64" s="50">
        <v>0</v>
      </c>
    </row>
    <row r="65" spans="1:3" ht="18" customHeight="1">
      <c r="A65" t="s">
        <v>198</v>
      </c>
      <c r="B65" s="27" t="s">
        <v>165</v>
      </c>
      <c r="C65" s="50">
        <v>1</v>
      </c>
    </row>
    <row r="66" spans="1:3">
      <c r="C66" s="50"/>
    </row>
    <row r="67" spans="1:3" ht="30">
      <c r="A67" t="s">
        <v>199</v>
      </c>
      <c r="B67" s="2" t="s">
        <v>167</v>
      </c>
      <c r="C67" s="50">
        <v>208</v>
      </c>
    </row>
    <row r="68" spans="1:3" ht="30">
      <c r="A68" t="s">
        <v>200</v>
      </c>
      <c r="B68" s="2" t="s">
        <v>169</v>
      </c>
      <c r="C68" s="50">
        <v>180</v>
      </c>
    </row>
    <row r="69" spans="1:3" ht="30">
      <c r="A69" t="s">
        <v>201</v>
      </c>
      <c r="B69" s="2" t="s">
        <v>171</v>
      </c>
      <c r="C69" s="50">
        <v>0</v>
      </c>
    </row>
    <row r="70" spans="1:3" ht="30">
      <c r="A70" t="s">
        <v>202</v>
      </c>
      <c r="B70" s="2" t="s">
        <v>173</v>
      </c>
      <c r="C70" s="50">
        <v>9</v>
      </c>
    </row>
    <row r="71" spans="1:3">
      <c r="C71" s="50"/>
    </row>
    <row r="72" spans="1:3" ht="18" customHeight="1">
      <c r="A72" t="s">
        <v>203</v>
      </c>
      <c r="B72" s="27" t="s">
        <v>204</v>
      </c>
      <c r="C72" s="50">
        <v>643</v>
      </c>
    </row>
    <row r="73" spans="1:3" ht="18" customHeight="1">
      <c r="A73" t="s">
        <v>205</v>
      </c>
      <c r="B73" s="27" t="s">
        <v>206</v>
      </c>
      <c r="C73" s="50">
        <v>383</v>
      </c>
    </row>
    <row r="74" spans="1:3" ht="30">
      <c r="A74" t="s">
        <v>207</v>
      </c>
      <c r="B74" s="27" t="s">
        <v>208</v>
      </c>
      <c r="C74" s="50">
        <v>0</v>
      </c>
    </row>
    <row r="75" spans="1:3" ht="18" customHeight="1">
      <c r="A75" t="s">
        <v>209</v>
      </c>
      <c r="B75" s="27" t="s">
        <v>210</v>
      </c>
      <c r="C75" s="50">
        <v>10</v>
      </c>
    </row>
    <row r="76" spans="1:3">
      <c r="C76" s="50"/>
    </row>
    <row r="77" spans="1:3" ht="18" customHeight="1">
      <c r="C77" s="50"/>
    </row>
    <row r="78" spans="1:3" ht="18" customHeight="1">
      <c r="A78" t="s">
        <v>211</v>
      </c>
      <c r="B78" s="27" t="s">
        <v>212</v>
      </c>
      <c r="C78" s="50">
        <v>19382</v>
      </c>
    </row>
    <row r="79" spans="1:3" ht="18" customHeight="1">
      <c r="A79" t="s">
        <v>213</v>
      </c>
      <c r="B79" s="27" t="s">
        <v>214</v>
      </c>
      <c r="C79" s="50">
        <v>17736</v>
      </c>
    </row>
    <row r="80" spans="1:3" ht="18" customHeight="1">
      <c r="A80" t="s">
        <v>215</v>
      </c>
      <c r="B80" s="27" t="s">
        <v>216</v>
      </c>
      <c r="C80" s="50">
        <v>0</v>
      </c>
    </row>
    <row r="81" spans="1:3" ht="18" customHeight="1">
      <c r="A81" t="s">
        <v>217</v>
      </c>
      <c r="B81" s="27" t="s">
        <v>218</v>
      </c>
      <c r="C81" s="50">
        <v>22</v>
      </c>
    </row>
    <row r="82" spans="1:3">
      <c r="C82" s="50"/>
    </row>
    <row r="83" spans="1:3" ht="18" customHeight="1">
      <c r="C83" s="50"/>
    </row>
    <row r="84" spans="1:3" ht="18" customHeight="1">
      <c r="A84" t="s">
        <v>219</v>
      </c>
      <c r="B84" s="2" t="s">
        <v>220</v>
      </c>
      <c r="C84" s="50">
        <v>2330</v>
      </c>
    </row>
    <row r="85" spans="1:3" ht="18" customHeight="1">
      <c r="A85" t="s">
        <v>221</v>
      </c>
      <c r="B85" s="2" t="s">
        <v>222</v>
      </c>
      <c r="C85" s="50">
        <v>1960</v>
      </c>
    </row>
    <row r="86" spans="1:3" ht="18" customHeight="1">
      <c r="A86" t="s">
        <v>223</v>
      </c>
      <c r="B86" s="2" t="s">
        <v>224</v>
      </c>
      <c r="C86" s="50">
        <v>0</v>
      </c>
    </row>
    <row r="87" spans="1:3" ht="18" customHeight="1">
      <c r="A87" t="s">
        <v>225</v>
      </c>
      <c r="B87" s="2" t="s">
        <v>226</v>
      </c>
      <c r="C87" s="50">
        <v>19</v>
      </c>
    </row>
    <row r="88" spans="1:3">
      <c r="C88" s="50"/>
    </row>
    <row r="89" spans="1:3" ht="18" customHeight="1">
      <c r="A89" t="s">
        <v>227</v>
      </c>
      <c r="B89" s="2" t="s">
        <v>151</v>
      </c>
      <c r="C89" s="50">
        <v>5084</v>
      </c>
    </row>
    <row r="90" spans="1:3" ht="18" customHeight="1">
      <c r="A90" t="s">
        <v>228</v>
      </c>
      <c r="B90" s="2" t="s">
        <v>153</v>
      </c>
      <c r="C90" s="50">
        <v>4027</v>
      </c>
    </row>
    <row r="91" spans="1:3" ht="18" customHeight="1">
      <c r="A91" t="s">
        <v>229</v>
      </c>
      <c r="B91" s="2" t="s">
        <v>155</v>
      </c>
      <c r="C91" s="50">
        <v>0</v>
      </c>
    </row>
    <row r="92" spans="1:3" ht="18" customHeight="1">
      <c r="A92" t="s">
        <v>230</v>
      </c>
      <c r="B92" s="2" t="s">
        <v>157</v>
      </c>
      <c r="C92" s="50">
        <v>29</v>
      </c>
    </row>
    <row r="93" spans="1:3">
      <c r="C93" s="50"/>
    </row>
    <row r="94" spans="1:3" ht="18" customHeight="1">
      <c r="A94" t="s">
        <v>231</v>
      </c>
      <c r="B94" s="2" t="s">
        <v>232</v>
      </c>
      <c r="C94" s="50">
        <v>34</v>
      </c>
    </row>
    <row r="95" spans="1:3" ht="18" customHeight="1">
      <c r="A95" t="s">
        <v>233</v>
      </c>
      <c r="B95" s="2" t="s">
        <v>234</v>
      </c>
      <c r="C95" s="50">
        <v>23</v>
      </c>
    </row>
    <row r="96" spans="1:3" ht="30">
      <c r="A96" t="s">
        <v>235</v>
      </c>
      <c r="B96" s="2" t="s">
        <v>236</v>
      </c>
      <c r="C96" s="50">
        <v>0</v>
      </c>
    </row>
    <row r="97" spans="1:3" ht="18" customHeight="1">
      <c r="A97" t="s">
        <v>237</v>
      </c>
      <c r="B97" s="2" t="s">
        <v>238</v>
      </c>
      <c r="C97" s="50">
        <v>0</v>
      </c>
    </row>
    <row r="98" spans="1:3">
      <c r="C98" s="50"/>
    </row>
    <row r="99" spans="1:3" ht="18" customHeight="1">
      <c r="A99" t="s">
        <v>239</v>
      </c>
      <c r="B99" s="27" t="s">
        <v>240</v>
      </c>
      <c r="C99" s="50">
        <v>7448</v>
      </c>
    </row>
    <row r="100" spans="1:3" ht="18" customHeight="1">
      <c r="A100" t="s">
        <v>241</v>
      </c>
      <c r="B100" s="27" t="s">
        <v>242</v>
      </c>
      <c r="C100" s="50">
        <v>6010</v>
      </c>
    </row>
    <row r="101" spans="1:3" ht="18" customHeight="1">
      <c r="A101" t="s">
        <v>243</v>
      </c>
      <c r="B101" s="27" t="s">
        <v>244</v>
      </c>
      <c r="C101" s="50">
        <v>0</v>
      </c>
    </row>
    <row r="102" spans="1:3" ht="18" customHeight="1">
      <c r="A102" t="s">
        <v>245</v>
      </c>
      <c r="B102" s="27" t="s">
        <v>246</v>
      </c>
      <c r="C102" s="50">
        <v>48</v>
      </c>
    </row>
    <row r="103" spans="1:3">
      <c r="B103" s="27"/>
      <c r="C103" s="50"/>
    </row>
    <row r="104" spans="1:3" ht="18" customHeight="1">
      <c r="C104" s="50"/>
    </row>
    <row r="105" spans="1:3" ht="18" customHeight="1">
      <c r="A105" t="s">
        <v>247</v>
      </c>
      <c r="B105" s="2" t="s">
        <v>220</v>
      </c>
      <c r="C105" s="50">
        <v>841</v>
      </c>
    </row>
    <row r="106" spans="1:3" ht="18" customHeight="1">
      <c r="A106" t="s">
        <v>248</v>
      </c>
      <c r="B106" s="2" t="s">
        <v>222</v>
      </c>
      <c r="C106" s="50">
        <v>609</v>
      </c>
    </row>
    <row r="107" spans="1:3" ht="18" customHeight="1">
      <c r="A107" t="s">
        <v>249</v>
      </c>
      <c r="B107" s="2" t="s">
        <v>224</v>
      </c>
      <c r="C107" s="50">
        <v>0</v>
      </c>
    </row>
    <row r="108" spans="1:3" ht="18" customHeight="1">
      <c r="A108" t="s">
        <v>250</v>
      </c>
      <c r="B108" s="2" t="s">
        <v>226</v>
      </c>
      <c r="C108" s="50">
        <v>13</v>
      </c>
    </row>
    <row r="109" spans="1:3">
      <c r="C109" s="50"/>
    </row>
    <row r="110" spans="1:3" ht="18" customHeight="1">
      <c r="A110" t="s">
        <v>251</v>
      </c>
      <c r="B110" s="2" t="s">
        <v>151</v>
      </c>
      <c r="C110" s="50">
        <v>3709</v>
      </c>
    </row>
    <row r="111" spans="1:3" ht="18" customHeight="1">
      <c r="A111" t="s">
        <v>252</v>
      </c>
      <c r="B111" s="2" t="s">
        <v>153</v>
      </c>
      <c r="C111" s="50">
        <v>2746</v>
      </c>
    </row>
    <row r="112" spans="1:3" ht="18" customHeight="1">
      <c r="A112" t="s">
        <v>253</v>
      </c>
      <c r="B112" s="2" t="s">
        <v>155</v>
      </c>
      <c r="C112" s="50">
        <v>0</v>
      </c>
    </row>
    <row r="113" spans="1:3" ht="18" customHeight="1">
      <c r="A113" t="s">
        <v>254</v>
      </c>
      <c r="B113" s="2" t="s">
        <v>157</v>
      </c>
      <c r="C113" s="50">
        <v>48</v>
      </c>
    </row>
    <row r="114" spans="1:3">
      <c r="C114" s="50"/>
    </row>
    <row r="115" spans="1:3" ht="18" customHeight="1">
      <c r="A115" t="s">
        <v>255</v>
      </c>
      <c r="B115" s="2" t="s">
        <v>232</v>
      </c>
      <c r="C115" s="50">
        <v>304</v>
      </c>
    </row>
    <row r="116" spans="1:3" ht="18" customHeight="1">
      <c r="A116" t="s">
        <v>256</v>
      </c>
      <c r="B116" s="2" t="s">
        <v>234</v>
      </c>
      <c r="C116" s="50">
        <v>312</v>
      </c>
    </row>
    <row r="117" spans="1:3" ht="30">
      <c r="A117" t="s">
        <v>257</v>
      </c>
      <c r="B117" s="2" t="s">
        <v>236</v>
      </c>
      <c r="C117" s="50">
        <v>0</v>
      </c>
    </row>
    <row r="118" spans="1:3" ht="18" customHeight="1">
      <c r="A118" t="s">
        <v>258</v>
      </c>
      <c r="B118" s="2" t="s">
        <v>238</v>
      </c>
      <c r="C118" s="50">
        <v>10</v>
      </c>
    </row>
    <row r="119" spans="1:3">
      <c r="C119" s="50"/>
    </row>
    <row r="120" spans="1:3" ht="18" customHeight="1">
      <c r="A120" t="s">
        <v>259</v>
      </c>
      <c r="B120" s="27" t="s">
        <v>260</v>
      </c>
      <c r="C120" s="50">
        <v>4854</v>
      </c>
    </row>
    <row r="121" spans="1:3" ht="18" customHeight="1">
      <c r="A121" t="s">
        <v>261</v>
      </c>
      <c r="B121" s="27" t="s">
        <v>262</v>
      </c>
      <c r="C121" s="50">
        <v>3667</v>
      </c>
    </row>
    <row r="122" spans="1:3" ht="18" customHeight="1">
      <c r="A122" t="s">
        <v>263</v>
      </c>
      <c r="B122" s="27" t="s">
        <v>264</v>
      </c>
      <c r="C122" s="50">
        <v>0</v>
      </c>
    </row>
    <row r="123" spans="1:3" ht="18" customHeight="1">
      <c r="A123" t="s">
        <v>265</v>
      </c>
      <c r="B123" s="27" t="s">
        <v>266</v>
      </c>
      <c r="C123" s="50">
        <v>71</v>
      </c>
    </row>
    <row r="124" spans="1:3">
      <c r="B124" s="27"/>
      <c r="C124" s="50"/>
    </row>
    <row r="125" spans="1:3" ht="18" customHeight="1">
      <c r="C125" s="50"/>
    </row>
    <row r="126" spans="1:3" ht="18" customHeight="1">
      <c r="A126" t="s">
        <v>267</v>
      </c>
      <c r="B126" s="27" t="s">
        <v>268</v>
      </c>
      <c r="C126" s="50">
        <v>12302</v>
      </c>
    </row>
    <row r="127" spans="1:3" ht="18" customHeight="1">
      <c r="A127" t="s">
        <v>269</v>
      </c>
      <c r="B127" s="27" t="s">
        <v>270</v>
      </c>
      <c r="C127" s="50">
        <v>9677</v>
      </c>
    </row>
    <row r="128" spans="1:3" ht="18" customHeight="1">
      <c r="A128" t="s">
        <v>271</v>
      </c>
      <c r="B128" s="27" t="s">
        <v>272</v>
      </c>
      <c r="C128" s="50">
        <v>0</v>
      </c>
    </row>
    <row r="129" spans="1:3" ht="18" customHeight="1">
      <c r="A129" t="s">
        <v>273</v>
      </c>
      <c r="B129" s="27" t="s">
        <v>274</v>
      </c>
      <c r="C129" s="50">
        <v>119</v>
      </c>
    </row>
    <row r="130" spans="1:3">
      <c r="C130" s="50"/>
    </row>
    <row r="131" spans="1:3" ht="18" customHeight="1">
      <c r="C131" s="50"/>
    </row>
    <row r="132" spans="1:3" ht="18" customHeight="1">
      <c r="A132" t="s">
        <v>275</v>
      </c>
      <c r="B132" s="27" t="s">
        <v>276</v>
      </c>
      <c r="C132" s="50">
        <v>31684</v>
      </c>
    </row>
    <row r="133" spans="1:3" ht="18" customHeight="1">
      <c r="A133" t="s">
        <v>277</v>
      </c>
      <c r="B133" s="27" t="s">
        <v>278</v>
      </c>
      <c r="C133" s="50">
        <v>27413</v>
      </c>
    </row>
    <row r="134" spans="1:3" ht="18" customHeight="1">
      <c r="A134" t="s">
        <v>279</v>
      </c>
      <c r="B134" s="27" t="s">
        <v>280</v>
      </c>
      <c r="C134" s="50">
        <v>0</v>
      </c>
    </row>
    <row r="135" spans="1:3" ht="18" customHeight="1">
      <c r="A135" t="s">
        <v>281</v>
      </c>
      <c r="B135" s="27" t="s">
        <v>282</v>
      </c>
      <c r="C135" s="50">
        <v>141</v>
      </c>
    </row>
    <row r="136" spans="1:3">
      <c r="C136" s="50"/>
    </row>
    <row r="137" spans="1:3" ht="18" customHeight="1">
      <c r="A137" t="s">
        <v>283</v>
      </c>
      <c r="B137" s="27" t="s">
        <v>284</v>
      </c>
      <c r="C137" s="50">
        <v>37140</v>
      </c>
    </row>
    <row r="138" spans="1:3" ht="18" customHeight="1">
      <c r="A138" t="s">
        <v>285</v>
      </c>
      <c r="B138" s="27" t="s">
        <v>286</v>
      </c>
      <c r="C138" s="50">
        <v>22098</v>
      </c>
    </row>
    <row r="139" spans="1:3" ht="18" customHeight="1">
      <c r="A139" t="s">
        <v>287</v>
      </c>
      <c r="B139" s="27" t="s">
        <v>288</v>
      </c>
      <c r="C139" s="50">
        <v>59238</v>
      </c>
    </row>
    <row r="140" spans="1:3">
      <c r="C140" s="50"/>
    </row>
    <row r="141" spans="1:3">
      <c r="C141" s="50"/>
    </row>
    <row r="142" spans="1:3">
      <c r="C142" s="50"/>
    </row>
    <row r="143" spans="1:3">
      <c r="C143" s="50"/>
    </row>
    <row r="144" spans="1:3">
      <c r="C144" s="50"/>
    </row>
    <row r="145" spans="3:3">
      <c r="C145" s="50"/>
    </row>
    <row r="146" spans="3:3">
      <c r="C146" s="50"/>
    </row>
    <row r="147" spans="3:3">
      <c r="C147" s="50"/>
    </row>
    <row r="148" spans="3:3">
      <c r="C148" s="50"/>
    </row>
    <row r="149" spans="3:3">
      <c r="C149" s="50"/>
    </row>
    <row r="150" spans="3:3">
      <c r="C150" s="50"/>
    </row>
    <row r="151" spans="3:3">
      <c r="C151" s="50"/>
    </row>
    <row r="152" spans="3:3">
      <c r="C152" s="50"/>
    </row>
    <row r="153" spans="3:3">
      <c r="C153" s="50"/>
    </row>
    <row r="154" spans="3:3">
      <c r="C154" s="50"/>
    </row>
    <row r="155" spans="3:3">
      <c r="C155" s="50"/>
    </row>
    <row r="156" spans="3:3">
      <c r="C156" s="50"/>
    </row>
    <row r="157" spans="3:3">
      <c r="C157" s="50"/>
    </row>
    <row r="158" spans="3:3">
      <c r="C158" s="50"/>
    </row>
    <row r="159" spans="3:3">
      <c r="C159" s="50"/>
    </row>
    <row r="160" spans="3:3">
      <c r="C160" s="50"/>
    </row>
    <row r="161" spans="1:3">
      <c r="C161" s="50"/>
    </row>
    <row r="162" spans="1:3">
      <c r="C162" s="50"/>
    </row>
    <row r="163" spans="1:3">
      <c r="C163" s="50"/>
    </row>
    <row r="164" spans="1:3">
      <c r="C164" s="50"/>
    </row>
    <row r="165" spans="1:3">
      <c r="C165" s="50"/>
    </row>
    <row r="166" spans="1:3">
      <c r="C166" s="50"/>
    </row>
    <row r="167" spans="1:3">
      <c r="C167" s="50"/>
    </row>
    <row r="168" spans="1:3">
      <c r="C168" s="50"/>
    </row>
    <row r="169" spans="1:3" ht="18" customHeight="1">
      <c r="C169" s="50"/>
    </row>
    <row r="170" spans="1:3" ht="18" customHeight="1">
      <c r="A170" t="s">
        <v>289</v>
      </c>
      <c r="B170" s="2" t="s">
        <v>290</v>
      </c>
      <c r="C170" s="50">
        <v>1250</v>
      </c>
    </row>
    <row r="171" spans="1:3" ht="18" customHeight="1">
      <c r="A171" t="s">
        <v>291</v>
      </c>
      <c r="B171" s="2" t="s">
        <v>292</v>
      </c>
      <c r="C171" s="50">
        <v>1434</v>
      </c>
    </row>
    <row r="172" spans="1:3" ht="18" customHeight="1">
      <c r="A172" t="s">
        <v>293</v>
      </c>
      <c r="B172" s="2" t="s">
        <v>294</v>
      </c>
      <c r="C172" s="50">
        <v>443</v>
      </c>
    </row>
    <row r="173" spans="1:3" ht="18" customHeight="1">
      <c r="A173" t="s">
        <v>295</v>
      </c>
      <c r="B173" s="2" t="s">
        <v>296</v>
      </c>
      <c r="C173" s="50">
        <v>3112</v>
      </c>
    </row>
    <row r="174" spans="1:3" ht="18" customHeight="1">
      <c r="A174" t="s">
        <v>297</v>
      </c>
      <c r="B174" s="2" t="s">
        <v>298</v>
      </c>
      <c r="C174" s="50">
        <v>3</v>
      </c>
    </row>
    <row r="175" spans="1:3" ht="18" customHeight="1">
      <c r="A175" t="s">
        <v>299</v>
      </c>
      <c r="B175" s="2" t="s">
        <v>300</v>
      </c>
      <c r="C175" s="50">
        <v>2153</v>
      </c>
    </row>
    <row r="176" spans="1:3" ht="30">
      <c r="A176" t="s">
        <v>301</v>
      </c>
      <c r="B176" s="2" t="s">
        <v>302</v>
      </c>
      <c r="C176" s="50">
        <v>2</v>
      </c>
    </row>
    <row r="177" spans="1:3" ht="18" customHeight="1">
      <c r="A177" t="s">
        <v>303</v>
      </c>
      <c r="B177" s="2" t="s">
        <v>304</v>
      </c>
      <c r="C177" s="50">
        <v>392</v>
      </c>
    </row>
    <row r="178" spans="1:3" ht="18" customHeight="1">
      <c r="A178" t="s">
        <v>305</v>
      </c>
      <c r="B178" s="2" t="s">
        <v>306</v>
      </c>
      <c r="C178" s="50">
        <v>219</v>
      </c>
    </row>
    <row r="179" spans="1:3" ht="18" customHeight="1">
      <c r="A179" t="s">
        <v>307</v>
      </c>
      <c r="B179" s="2" t="s">
        <v>308</v>
      </c>
      <c r="C179" s="50">
        <v>9008</v>
      </c>
    </row>
    <row r="180" spans="1:3">
      <c r="C180" s="50"/>
    </row>
    <row r="181" spans="1:3" ht="36.6" customHeight="1">
      <c r="C181" s="50"/>
    </row>
    <row r="182" spans="1:3" ht="18" customHeight="1">
      <c r="A182" t="s">
        <v>309</v>
      </c>
      <c r="B182" s="2" t="s">
        <v>290</v>
      </c>
      <c r="C182" s="50">
        <v>5045</v>
      </c>
    </row>
    <row r="183" spans="1:3" ht="18" customHeight="1">
      <c r="A183" t="s">
        <v>310</v>
      </c>
      <c r="B183" s="2" t="s">
        <v>292</v>
      </c>
      <c r="C183" s="50">
        <v>5226</v>
      </c>
    </row>
    <row r="184" spans="1:3" ht="18" customHeight="1">
      <c r="A184" t="s">
        <v>311</v>
      </c>
      <c r="B184" s="2" t="s">
        <v>294</v>
      </c>
      <c r="C184" s="50">
        <v>1925</v>
      </c>
    </row>
    <row r="185" spans="1:3" ht="18" customHeight="1">
      <c r="A185" t="s">
        <v>312</v>
      </c>
      <c r="B185" s="2" t="s">
        <v>296</v>
      </c>
      <c r="C185" s="50">
        <v>13609</v>
      </c>
    </row>
    <row r="186" spans="1:3" ht="18" customHeight="1">
      <c r="A186" t="s">
        <v>313</v>
      </c>
      <c r="B186" s="2" t="s">
        <v>298</v>
      </c>
      <c r="C186" s="50">
        <v>12</v>
      </c>
    </row>
    <row r="187" spans="1:3" ht="18" customHeight="1">
      <c r="A187" t="s">
        <v>314</v>
      </c>
      <c r="B187" s="2" t="s">
        <v>300</v>
      </c>
      <c r="C187" s="50">
        <v>8378</v>
      </c>
    </row>
    <row r="188" spans="1:3" ht="30">
      <c r="A188" t="s">
        <v>315</v>
      </c>
      <c r="B188" s="2" t="s">
        <v>302</v>
      </c>
      <c r="C188" s="50">
        <v>11</v>
      </c>
    </row>
    <row r="189" spans="1:3" ht="18" customHeight="1">
      <c r="A189" t="s">
        <v>316</v>
      </c>
      <c r="B189" s="2" t="s">
        <v>304</v>
      </c>
      <c r="C189" s="50">
        <v>1493</v>
      </c>
    </row>
    <row r="190" spans="1:3" ht="18" customHeight="1">
      <c r="A190" t="s">
        <v>317</v>
      </c>
      <c r="B190" s="2" t="s">
        <v>306</v>
      </c>
      <c r="C190" s="50">
        <v>559</v>
      </c>
    </row>
    <row r="191" spans="1:3" ht="18" customHeight="1">
      <c r="A191" t="s">
        <v>318</v>
      </c>
      <c r="B191" s="2" t="s">
        <v>308</v>
      </c>
      <c r="C191" s="50">
        <v>36258</v>
      </c>
    </row>
    <row r="192" spans="1:3">
      <c r="C192" s="50"/>
    </row>
    <row r="193" spans="1:3" ht="36.6" customHeight="1">
      <c r="C193" s="50"/>
    </row>
    <row r="194" spans="1:3" ht="18" customHeight="1">
      <c r="A194" t="s">
        <v>319</v>
      </c>
      <c r="B194" s="2" t="s">
        <v>290</v>
      </c>
      <c r="C194" s="50">
        <v>5533</v>
      </c>
    </row>
    <row r="195" spans="1:3" ht="18" customHeight="1">
      <c r="A195" t="s">
        <v>320</v>
      </c>
      <c r="B195" s="2" t="s">
        <v>292</v>
      </c>
      <c r="C195" s="50">
        <v>5266</v>
      </c>
    </row>
    <row r="196" spans="1:3" ht="18" customHeight="1">
      <c r="A196" t="s">
        <v>321</v>
      </c>
      <c r="B196" s="2" t="s">
        <v>294</v>
      </c>
      <c r="C196" s="50">
        <v>1944</v>
      </c>
    </row>
    <row r="197" spans="1:3" ht="18" customHeight="1">
      <c r="A197" t="s">
        <v>322</v>
      </c>
      <c r="B197" s="2" t="s">
        <v>296</v>
      </c>
      <c r="C197" s="50">
        <v>13824</v>
      </c>
    </row>
    <row r="198" spans="1:3" ht="18" customHeight="1">
      <c r="A198" t="s">
        <v>323</v>
      </c>
      <c r="B198" s="2" t="s">
        <v>298</v>
      </c>
      <c r="C198" s="50">
        <v>12</v>
      </c>
    </row>
    <row r="199" spans="1:3" ht="18" customHeight="1">
      <c r="A199" t="s">
        <v>324</v>
      </c>
      <c r="B199" s="2" t="s">
        <v>300</v>
      </c>
      <c r="C199" s="50">
        <v>8419</v>
      </c>
    </row>
    <row r="200" spans="1:3" ht="18" customHeight="1">
      <c r="A200" t="s">
        <v>325</v>
      </c>
      <c r="B200" s="2" t="s">
        <v>302</v>
      </c>
      <c r="C200" s="50">
        <v>12</v>
      </c>
    </row>
    <row r="201" spans="1:3" ht="18" customHeight="1">
      <c r="A201" t="s">
        <v>326</v>
      </c>
      <c r="B201" s="2" t="s">
        <v>304</v>
      </c>
      <c r="C201" s="50">
        <v>1512</v>
      </c>
    </row>
    <row r="202" spans="1:3" ht="18" customHeight="1">
      <c r="A202" t="s">
        <v>327</v>
      </c>
      <c r="B202" s="2" t="s">
        <v>306</v>
      </c>
      <c r="C202" s="50">
        <v>618</v>
      </c>
    </row>
    <row r="203" spans="1:3" ht="18" customHeight="1">
      <c r="A203" t="s">
        <v>328</v>
      </c>
      <c r="B203" s="2" t="s">
        <v>308</v>
      </c>
      <c r="C203" s="50">
        <v>37140</v>
      </c>
    </row>
    <row r="204" spans="1:3">
      <c r="C204" s="50"/>
    </row>
    <row r="205" spans="1:3">
      <c r="C205" s="50"/>
    </row>
    <row r="206" spans="1:3">
      <c r="C206" s="50"/>
    </row>
    <row r="207" spans="1:3">
      <c r="C207" s="50"/>
    </row>
    <row r="208" spans="1:3">
      <c r="C208" s="50"/>
    </row>
    <row r="209" spans="1:3" ht="42.95" customHeight="1">
      <c r="C209" s="50"/>
    </row>
    <row r="210" spans="1:3" ht="18" customHeight="1">
      <c r="A210" t="s">
        <v>329</v>
      </c>
      <c r="B210" s="2" t="s">
        <v>330</v>
      </c>
      <c r="C210" s="50">
        <v>0</v>
      </c>
    </row>
    <row r="211" spans="1:3" ht="18" customHeight="1">
      <c r="A211" t="s">
        <v>331</v>
      </c>
      <c r="B211" s="2" t="s">
        <v>332</v>
      </c>
      <c r="C211" s="50">
        <v>0</v>
      </c>
    </row>
    <row r="212" spans="1:3" ht="18" customHeight="1">
      <c r="A212" t="s">
        <v>333</v>
      </c>
      <c r="B212" s="2" t="s">
        <v>334</v>
      </c>
      <c r="C212" s="50">
        <v>8587</v>
      </c>
    </row>
    <row r="213" spans="1:3" ht="18" customHeight="1">
      <c r="A213" t="s">
        <v>335</v>
      </c>
      <c r="B213" s="2" t="s">
        <v>336</v>
      </c>
      <c r="C213" s="50">
        <v>426</v>
      </c>
    </row>
    <row r="214" spans="1:3" ht="18" customHeight="1">
      <c r="A214" t="s">
        <v>337</v>
      </c>
      <c r="B214" s="2" t="s">
        <v>338</v>
      </c>
      <c r="C214" s="50">
        <v>6489</v>
      </c>
    </row>
    <row r="215" spans="1:3" ht="18" customHeight="1">
      <c r="A215" t="s">
        <v>339</v>
      </c>
      <c r="B215" s="2" t="s">
        <v>340</v>
      </c>
      <c r="C215" s="50">
        <v>6</v>
      </c>
    </row>
    <row r="216" spans="1:3" ht="18" customHeight="1">
      <c r="A216" t="s">
        <v>341</v>
      </c>
      <c r="B216" s="2" t="s">
        <v>342</v>
      </c>
      <c r="C216" s="50">
        <v>870</v>
      </c>
    </row>
    <row r="217" spans="1:3" ht="18" customHeight="1">
      <c r="A217" t="s">
        <v>343</v>
      </c>
      <c r="B217" s="2" t="s">
        <v>344</v>
      </c>
      <c r="C217" s="50">
        <v>374</v>
      </c>
    </row>
    <row r="218" spans="1:3" ht="18" customHeight="1">
      <c r="A218" t="s">
        <v>345</v>
      </c>
      <c r="B218" s="2" t="s">
        <v>346</v>
      </c>
      <c r="C218" s="50">
        <v>0</v>
      </c>
    </row>
    <row r="219" spans="1:3">
      <c r="C219" s="50"/>
    </row>
    <row r="220" spans="1:3">
      <c r="C220" s="50"/>
    </row>
    <row r="221" spans="1:3">
      <c r="C221" s="50"/>
    </row>
    <row r="222" spans="1:3">
      <c r="C222" s="50"/>
    </row>
    <row r="223" spans="1:3">
      <c r="C223" s="50"/>
    </row>
    <row r="224" spans="1:3">
      <c r="C224" s="50"/>
    </row>
    <row r="225" spans="3:3">
      <c r="C225" s="50"/>
    </row>
    <row r="226" spans="3:3">
      <c r="C226" s="50"/>
    </row>
    <row r="227" spans="3:3">
      <c r="C227" s="50"/>
    </row>
    <row r="228" spans="3:3">
      <c r="C228" s="50"/>
    </row>
    <row r="229" spans="3:3">
      <c r="C229" s="50"/>
    </row>
    <row r="230" spans="3:3">
      <c r="C230" s="50"/>
    </row>
    <row r="231" spans="3:3">
      <c r="C231" s="50"/>
    </row>
    <row r="232" spans="3:3">
      <c r="C232" s="50"/>
    </row>
    <row r="233" spans="3:3">
      <c r="C233" s="50"/>
    </row>
    <row r="234" spans="3:3">
      <c r="C234" s="50"/>
    </row>
    <row r="235" spans="3:3">
      <c r="C235" s="50"/>
    </row>
    <row r="236" spans="3:3">
      <c r="C236" s="50"/>
    </row>
    <row r="237" spans="3:3">
      <c r="C237" s="50"/>
    </row>
    <row r="238" spans="3:3">
      <c r="C238" s="50"/>
    </row>
    <row r="239" spans="3:3">
      <c r="C239" s="50"/>
    </row>
    <row r="240" spans="3:3">
      <c r="C240" s="50"/>
    </row>
    <row r="241" spans="1:3">
      <c r="C241" s="50"/>
    </row>
    <row r="242" spans="1:3">
      <c r="C242" s="50"/>
    </row>
    <row r="243" spans="1:3">
      <c r="C243" s="50"/>
    </row>
    <row r="244" spans="1:3">
      <c r="C244" s="50"/>
    </row>
    <row r="245" spans="1:3">
      <c r="C245" s="50"/>
    </row>
    <row r="246" spans="1:3">
      <c r="C246" s="50"/>
    </row>
    <row r="247" spans="1:3">
      <c r="C247" s="50"/>
    </row>
    <row r="248" spans="1:3">
      <c r="C248" s="50"/>
    </row>
    <row r="249" spans="1:3">
      <c r="C249" s="50"/>
    </row>
    <row r="250" spans="1:3">
      <c r="C250" s="50"/>
    </row>
    <row r="251" spans="1:3">
      <c r="C251" s="50"/>
    </row>
    <row r="252" spans="1:3">
      <c r="C252" s="50"/>
    </row>
    <row r="253" spans="1:3">
      <c r="C253" s="50"/>
    </row>
    <row r="254" spans="1:3" ht="42" customHeight="1">
      <c r="C254" s="50"/>
    </row>
    <row r="255" spans="1:3" ht="18" customHeight="1">
      <c r="A255" t="s">
        <v>347</v>
      </c>
      <c r="B255" s="2" t="s">
        <v>348</v>
      </c>
      <c r="C255" s="50">
        <v>1917</v>
      </c>
    </row>
    <row r="256" spans="1:3" ht="30">
      <c r="A256" t="s">
        <v>349</v>
      </c>
      <c r="B256" s="2" t="s">
        <v>350</v>
      </c>
      <c r="C256" s="50">
        <v>1074</v>
      </c>
    </row>
    <row r="257" spans="1:3" ht="30">
      <c r="A257" t="s">
        <v>351</v>
      </c>
      <c r="B257" s="2" t="s">
        <v>352</v>
      </c>
      <c r="C257" s="50">
        <v>4609</v>
      </c>
    </row>
    <row r="258" spans="1:3" ht="18" customHeight="1">
      <c r="A258" t="s">
        <v>353</v>
      </c>
      <c r="B258" s="2" t="s">
        <v>354</v>
      </c>
      <c r="C258" s="50">
        <v>7600</v>
      </c>
    </row>
    <row r="259" spans="1:3">
      <c r="C259" s="50"/>
    </row>
    <row r="260" spans="1:3" ht="114" customHeight="1">
      <c r="C260" s="50"/>
    </row>
    <row r="261" spans="1:3" ht="18" customHeight="1">
      <c r="A261" t="s">
        <v>355</v>
      </c>
      <c r="B261" s="2" t="s">
        <v>348</v>
      </c>
      <c r="C261" s="50">
        <v>4</v>
      </c>
    </row>
    <row r="262" spans="1:3" ht="30">
      <c r="A262" t="s">
        <v>356</v>
      </c>
      <c r="B262" s="2" t="s">
        <v>350</v>
      </c>
      <c r="C262" s="50">
        <v>1</v>
      </c>
    </row>
    <row r="263" spans="1:3" ht="30">
      <c r="A263" t="s">
        <v>357</v>
      </c>
      <c r="B263" s="2" t="s">
        <v>352</v>
      </c>
      <c r="C263" s="50">
        <v>2</v>
      </c>
    </row>
    <row r="264" spans="1:3" ht="18" customHeight="1">
      <c r="A264" t="s">
        <v>358</v>
      </c>
      <c r="B264" s="2" t="s">
        <v>354</v>
      </c>
      <c r="C264" s="50">
        <v>7</v>
      </c>
    </row>
    <row r="265" spans="1:3">
      <c r="C265" s="50"/>
    </row>
    <row r="266" spans="1:3" ht="42" customHeight="1">
      <c r="C266" s="50"/>
    </row>
    <row r="267" spans="1:3" ht="18" customHeight="1">
      <c r="A267" t="s">
        <v>359</v>
      </c>
      <c r="B267" s="2" t="s">
        <v>348</v>
      </c>
      <c r="C267" s="50">
        <v>1913</v>
      </c>
    </row>
    <row r="268" spans="1:3" ht="30">
      <c r="A268" t="s">
        <v>360</v>
      </c>
      <c r="B268" s="2" t="s">
        <v>350</v>
      </c>
      <c r="C268" s="50">
        <v>1073</v>
      </c>
    </row>
    <row r="269" spans="1:3" ht="30">
      <c r="A269" t="s">
        <v>361</v>
      </c>
      <c r="B269" s="2" t="s">
        <v>352</v>
      </c>
      <c r="C269" s="50">
        <v>4607</v>
      </c>
    </row>
    <row r="270" spans="1:3" ht="18" customHeight="1">
      <c r="A270" t="s">
        <v>362</v>
      </c>
      <c r="B270" s="2" t="s">
        <v>354</v>
      </c>
      <c r="C270" s="50">
        <v>7593</v>
      </c>
    </row>
    <row r="271" spans="1:3">
      <c r="C271" s="50"/>
    </row>
    <row r="272" spans="1:3" ht="42" customHeight="1">
      <c r="C272" s="50"/>
    </row>
    <row r="273" spans="1:3" ht="18" customHeight="1">
      <c r="A273" t="s">
        <v>363</v>
      </c>
      <c r="B273" s="2" t="s">
        <v>348</v>
      </c>
      <c r="C273" s="50">
        <v>1198</v>
      </c>
    </row>
    <row r="274" spans="1:3" ht="30">
      <c r="A274" t="s">
        <v>364</v>
      </c>
      <c r="B274" s="2" t="s">
        <v>350</v>
      </c>
      <c r="C274" s="50">
        <v>796</v>
      </c>
    </row>
    <row r="275" spans="1:3" ht="30">
      <c r="A275" t="s">
        <v>365</v>
      </c>
      <c r="B275" s="2" t="s">
        <v>352</v>
      </c>
      <c r="C275" s="50">
        <v>3565</v>
      </c>
    </row>
    <row r="276" spans="1:3" ht="18" customHeight="1">
      <c r="A276" t="s">
        <v>366</v>
      </c>
      <c r="B276" s="2" t="s">
        <v>354</v>
      </c>
      <c r="C276" s="50">
        <v>5559</v>
      </c>
    </row>
    <row r="277" spans="1:3">
      <c r="C277" s="50"/>
    </row>
    <row r="278" spans="1:3" ht="48.95" customHeight="1">
      <c r="C278" s="50"/>
    </row>
    <row r="279" spans="1:3" ht="18" customHeight="1">
      <c r="A279" t="s">
        <v>367</v>
      </c>
      <c r="B279" s="2" t="s">
        <v>348</v>
      </c>
      <c r="C279" s="50">
        <v>224</v>
      </c>
    </row>
    <row r="280" spans="1:3" ht="30">
      <c r="A280" t="s">
        <v>368</v>
      </c>
      <c r="B280" s="2" t="s">
        <v>350</v>
      </c>
      <c r="C280" s="50">
        <v>90</v>
      </c>
    </row>
    <row r="281" spans="1:3" ht="30">
      <c r="A281" t="s">
        <v>369</v>
      </c>
      <c r="B281" s="2" t="s">
        <v>352</v>
      </c>
      <c r="C281" s="50">
        <v>444</v>
      </c>
    </row>
    <row r="282" spans="1:3" ht="18" customHeight="1">
      <c r="A282" t="s">
        <v>370</v>
      </c>
      <c r="B282" s="2" t="s">
        <v>354</v>
      </c>
      <c r="C282" s="50">
        <v>758</v>
      </c>
    </row>
    <row r="283" spans="1:3">
      <c r="C283" s="50"/>
    </row>
    <row r="284" spans="1:3" ht="58.5" customHeight="1">
      <c r="C284" s="50"/>
    </row>
    <row r="285" spans="1:3" ht="18" customHeight="1">
      <c r="A285" t="s">
        <v>371</v>
      </c>
      <c r="B285" s="2" t="s">
        <v>348</v>
      </c>
      <c r="C285" s="50">
        <v>50</v>
      </c>
    </row>
    <row r="286" spans="1:3" ht="30">
      <c r="A286" t="s">
        <v>372</v>
      </c>
      <c r="B286" s="2" t="s">
        <v>350</v>
      </c>
      <c r="C286" s="50">
        <v>13</v>
      </c>
    </row>
    <row r="287" spans="1:3" ht="30">
      <c r="A287" t="s">
        <v>373</v>
      </c>
      <c r="B287" s="2" t="s">
        <v>352</v>
      </c>
      <c r="C287" s="50">
        <v>84</v>
      </c>
    </row>
    <row r="288" spans="1:3" ht="18" customHeight="1">
      <c r="A288" t="s">
        <v>374</v>
      </c>
      <c r="B288" s="2" t="s">
        <v>354</v>
      </c>
      <c r="C288" s="50">
        <v>147</v>
      </c>
    </row>
    <row r="289" spans="1:3">
      <c r="C289" s="50"/>
    </row>
    <row r="290" spans="1:3" ht="48.95" customHeight="1">
      <c r="C290" s="50"/>
    </row>
    <row r="291" spans="1:3" ht="18" customHeight="1">
      <c r="A291" t="s">
        <v>375</v>
      </c>
      <c r="B291" s="2" t="s">
        <v>348</v>
      </c>
      <c r="C291" s="50">
        <v>1472</v>
      </c>
    </row>
    <row r="292" spans="1:3" ht="30">
      <c r="A292" t="s">
        <v>376</v>
      </c>
      <c r="B292" s="2" t="s">
        <v>350</v>
      </c>
      <c r="C292" s="50">
        <v>899</v>
      </c>
    </row>
    <row r="293" spans="1:3" ht="30">
      <c r="A293" t="s">
        <v>377</v>
      </c>
      <c r="B293" s="2" t="s">
        <v>352</v>
      </c>
      <c r="C293" s="50">
        <v>4093</v>
      </c>
    </row>
    <row r="294" spans="1:3" ht="18" customHeight="1">
      <c r="A294" t="s">
        <v>378</v>
      </c>
      <c r="B294" s="2" t="s">
        <v>354</v>
      </c>
      <c r="C294" s="50">
        <v>6464</v>
      </c>
    </row>
    <row r="295" spans="1:3">
      <c r="C295" s="50"/>
    </row>
    <row r="296" spans="1:3" ht="48.95" customHeight="1">
      <c r="C296" s="50"/>
    </row>
    <row r="297" spans="1:3" ht="18" customHeight="1">
      <c r="A297" t="s">
        <v>379</v>
      </c>
      <c r="B297" s="2" t="s">
        <v>348</v>
      </c>
      <c r="C297" s="50">
        <v>0.769472033</v>
      </c>
    </row>
    <row r="298" spans="1:3" ht="30">
      <c r="A298" t="s">
        <v>380</v>
      </c>
      <c r="B298" s="2" t="s">
        <v>350</v>
      </c>
      <c r="C298" s="50">
        <v>0.837837838</v>
      </c>
    </row>
    <row r="299" spans="1:3" ht="30">
      <c r="A299" t="s">
        <v>381</v>
      </c>
      <c r="B299" s="2" t="s">
        <v>352</v>
      </c>
      <c r="C299" s="50">
        <v>0.88843064900000002</v>
      </c>
    </row>
    <row r="300" spans="1:3" ht="18" customHeight="1">
      <c r="A300" t="s">
        <v>382</v>
      </c>
      <c r="B300" s="2" t="s">
        <v>354</v>
      </c>
      <c r="C300" s="50">
        <v>0.85131041699999999</v>
      </c>
    </row>
    <row r="301" spans="1:3">
      <c r="C301" s="50"/>
    </row>
    <row r="302" spans="1:3">
      <c r="C302" s="50"/>
    </row>
    <row r="303" spans="1:3">
      <c r="C303" s="50"/>
    </row>
    <row r="304" spans="1:3">
      <c r="C304" s="50"/>
    </row>
    <row r="305" spans="1:3">
      <c r="C305" s="50"/>
    </row>
    <row r="306" spans="1:3">
      <c r="C306" s="50"/>
    </row>
    <row r="307" spans="1:3" ht="42" customHeight="1">
      <c r="C307" s="50"/>
    </row>
    <row r="308" spans="1:3" ht="18" customHeight="1">
      <c r="A308" t="s">
        <v>383</v>
      </c>
      <c r="B308" s="2" t="s">
        <v>348</v>
      </c>
      <c r="C308" s="50">
        <v>1849</v>
      </c>
    </row>
    <row r="309" spans="1:3" ht="30">
      <c r="A309" t="s">
        <v>384</v>
      </c>
      <c r="B309" s="2" t="s">
        <v>350</v>
      </c>
      <c r="C309" s="50">
        <v>1125</v>
      </c>
    </row>
    <row r="310" spans="1:3" ht="30">
      <c r="A310" t="s">
        <v>385</v>
      </c>
      <c r="B310" s="2" t="s">
        <v>352</v>
      </c>
      <c r="C310" s="50">
        <v>4529</v>
      </c>
    </row>
    <row r="311" spans="1:3" ht="18" customHeight="1">
      <c r="A311" t="s">
        <v>386</v>
      </c>
      <c r="B311" s="2" t="s">
        <v>354</v>
      </c>
      <c r="C311" s="50">
        <v>7503</v>
      </c>
    </row>
    <row r="312" spans="1:3">
      <c r="C312" s="50"/>
    </row>
    <row r="313" spans="1:3" ht="117.95" customHeight="1">
      <c r="C313" s="50"/>
    </row>
    <row r="314" spans="1:3" ht="18" customHeight="1">
      <c r="A314" t="s">
        <v>387</v>
      </c>
      <c r="B314" s="2" t="s">
        <v>348</v>
      </c>
      <c r="C314" s="50">
        <v>3</v>
      </c>
    </row>
    <row r="315" spans="1:3" ht="30">
      <c r="A315" t="s">
        <v>388</v>
      </c>
      <c r="B315" s="2" t="s">
        <v>350</v>
      </c>
      <c r="C315" s="50">
        <v>0</v>
      </c>
    </row>
    <row r="316" spans="1:3" ht="30">
      <c r="A316" t="s">
        <v>389</v>
      </c>
      <c r="B316" s="2" t="s">
        <v>352</v>
      </c>
      <c r="C316" s="50">
        <v>2</v>
      </c>
    </row>
    <row r="317" spans="1:3" ht="18" customHeight="1">
      <c r="A317" t="s">
        <v>390</v>
      </c>
      <c r="B317" s="2" t="s">
        <v>354</v>
      </c>
      <c r="C317" s="50">
        <v>5</v>
      </c>
    </row>
    <row r="318" spans="1:3">
      <c r="C318" s="50"/>
    </row>
    <row r="319" spans="1:3" ht="42" customHeight="1">
      <c r="C319" s="50"/>
    </row>
    <row r="320" spans="1:3" ht="18" customHeight="1">
      <c r="A320" t="s">
        <v>391</v>
      </c>
      <c r="B320" s="2" t="s">
        <v>348</v>
      </c>
      <c r="C320" s="50">
        <v>1846</v>
      </c>
    </row>
    <row r="321" spans="1:3" ht="30">
      <c r="A321" t="s">
        <v>392</v>
      </c>
      <c r="B321" s="2" t="s">
        <v>350</v>
      </c>
      <c r="C321" s="50">
        <v>1125</v>
      </c>
    </row>
    <row r="322" spans="1:3" ht="30">
      <c r="A322" t="s">
        <v>393</v>
      </c>
      <c r="B322" s="2" t="s">
        <v>352</v>
      </c>
      <c r="C322" s="50">
        <v>4527</v>
      </c>
    </row>
    <row r="323" spans="1:3" ht="18" customHeight="1">
      <c r="A323" t="s">
        <v>394</v>
      </c>
      <c r="B323" s="2" t="s">
        <v>354</v>
      </c>
      <c r="C323" s="50">
        <v>7498</v>
      </c>
    </row>
    <row r="324" spans="1:3">
      <c r="C324" s="50"/>
    </row>
    <row r="325" spans="1:3" ht="42" customHeight="1">
      <c r="C325" s="50"/>
    </row>
    <row r="326" spans="1:3" ht="18" customHeight="1">
      <c r="A326" t="s">
        <v>395</v>
      </c>
      <c r="B326" s="2" t="s">
        <v>348</v>
      </c>
      <c r="C326" s="50">
        <v>1171</v>
      </c>
    </row>
    <row r="327" spans="1:3" ht="30">
      <c r="A327" t="s">
        <v>396</v>
      </c>
      <c r="B327" s="2" t="s">
        <v>350</v>
      </c>
      <c r="C327" s="50">
        <v>847</v>
      </c>
    </row>
    <row r="328" spans="1:3" ht="30">
      <c r="A328" t="s">
        <v>397</v>
      </c>
      <c r="B328" s="2" t="s">
        <v>352</v>
      </c>
      <c r="C328" s="50">
        <v>3492</v>
      </c>
    </row>
    <row r="329" spans="1:3" ht="18" customHeight="1">
      <c r="A329" t="s">
        <v>398</v>
      </c>
      <c r="B329" s="2" t="s">
        <v>354</v>
      </c>
      <c r="C329" s="50">
        <v>5510</v>
      </c>
    </row>
    <row r="330" spans="1:3">
      <c r="C330" s="50"/>
    </row>
    <row r="331" spans="1:3" ht="48.95" customHeight="1">
      <c r="C331" s="50"/>
    </row>
    <row r="332" spans="1:3" ht="18" customHeight="1">
      <c r="A332" t="s">
        <v>399</v>
      </c>
      <c r="B332" s="2" t="s">
        <v>348</v>
      </c>
      <c r="C332" s="50">
        <v>204</v>
      </c>
    </row>
    <row r="333" spans="1:3" ht="30">
      <c r="A333" t="s">
        <v>400</v>
      </c>
      <c r="B333" s="2" t="s">
        <v>350</v>
      </c>
      <c r="C333" s="50">
        <v>95</v>
      </c>
    </row>
    <row r="334" spans="1:3" ht="30">
      <c r="A334" t="s">
        <v>401</v>
      </c>
      <c r="B334" s="2" t="s">
        <v>352</v>
      </c>
      <c r="C334" s="50">
        <v>427</v>
      </c>
    </row>
    <row r="335" spans="1:3" ht="18" customHeight="1">
      <c r="A335" t="s">
        <v>402</v>
      </c>
      <c r="B335" s="2" t="s">
        <v>354</v>
      </c>
      <c r="C335" s="50">
        <v>726</v>
      </c>
    </row>
    <row r="336" spans="1:3">
      <c r="C336" s="50"/>
    </row>
    <row r="337" spans="1:3" ht="48.95" customHeight="1">
      <c r="C337" s="50"/>
    </row>
    <row r="338" spans="1:3" ht="18" customHeight="1">
      <c r="A338" t="s">
        <v>403</v>
      </c>
      <c r="B338" s="2" t="s">
        <v>348</v>
      </c>
      <c r="C338" s="50">
        <v>41</v>
      </c>
    </row>
    <row r="339" spans="1:3" ht="30">
      <c r="A339" t="s">
        <v>404</v>
      </c>
      <c r="B339" s="2" t="s">
        <v>350</v>
      </c>
      <c r="C339" s="50">
        <v>13</v>
      </c>
    </row>
    <row r="340" spans="1:3" ht="30">
      <c r="A340" t="s">
        <v>405</v>
      </c>
      <c r="B340" s="2" t="s">
        <v>352</v>
      </c>
      <c r="C340" s="50">
        <v>75</v>
      </c>
    </row>
    <row r="341" spans="1:3" ht="18" customHeight="1">
      <c r="A341" t="s">
        <v>406</v>
      </c>
      <c r="B341" s="2" t="s">
        <v>354</v>
      </c>
      <c r="C341" s="50">
        <v>129</v>
      </c>
    </row>
    <row r="342" spans="1:3">
      <c r="C342" s="50"/>
    </row>
    <row r="343" spans="1:3" ht="48.95" customHeight="1">
      <c r="C343" s="50"/>
    </row>
    <row r="344" spans="1:3" ht="18" customHeight="1">
      <c r="A344" t="s">
        <v>407</v>
      </c>
      <c r="B344" s="2" t="s">
        <v>348</v>
      </c>
      <c r="C344" s="50">
        <v>1416</v>
      </c>
    </row>
    <row r="345" spans="1:3" ht="30">
      <c r="A345" t="s">
        <v>408</v>
      </c>
      <c r="B345" s="2" t="s">
        <v>350</v>
      </c>
      <c r="C345" s="50">
        <v>955</v>
      </c>
    </row>
    <row r="346" spans="1:3" ht="30">
      <c r="A346" t="s">
        <v>409</v>
      </c>
      <c r="B346" s="2" t="s">
        <v>352</v>
      </c>
      <c r="C346" s="50">
        <v>3994</v>
      </c>
    </row>
    <row r="347" spans="1:3" ht="18" customHeight="1">
      <c r="A347" t="s">
        <v>410</v>
      </c>
      <c r="B347" s="2" t="s">
        <v>354</v>
      </c>
      <c r="C347">
        <f>SUM(C344:C346)</f>
        <v>6365</v>
      </c>
    </row>
    <row r="349" spans="1:3" ht="48.95" customHeight="1"/>
    <row r="350" spans="1:3" ht="18" customHeight="1">
      <c r="A350" t="s">
        <v>411</v>
      </c>
      <c r="B350" s="2" t="s">
        <v>348</v>
      </c>
      <c r="C350">
        <f>C344/C320</f>
        <v>0.76706392199349949</v>
      </c>
    </row>
    <row r="351" spans="1:3" ht="30">
      <c r="A351" t="s">
        <v>412</v>
      </c>
      <c r="B351" s="2" t="s">
        <v>350</v>
      </c>
      <c r="C351">
        <f t="shared" ref="C351:C353" si="0">C345/C321</f>
        <v>0.84888888888888892</v>
      </c>
    </row>
    <row r="352" spans="1:3" ht="30">
      <c r="A352" t="s">
        <v>413</v>
      </c>
      <c r="B352" s="2" t="s">
        <v>352</v>
      </c>
      <c r="C352">
        <f t="shared" si="0"/>
        <v>0.88226198365363373</v>
      </c>
    </row>
    <row r="353" spans="1:3" ht="18" customHeight="1">
      <c r="A353" t="s">
        <v>414</v>
      </c>
      <c r="B353" s="2" t="s">
        <v>354</v>
      </c>
      <c r="C353">
        <f t="shared" si="0"/>
        <v>0.84889303814350492</v>
      </c>
    </row>
    <row r="363" spans="1:3" ht="18" customHeight="1">
      <c r="A363" t="s">
        <v>415</v>
      </c>
      <c r="B363" s="2" t="s">
        <v>416</v>
      </c>
      <c r="C363" t="s">
        <v>417</v>
      </c>
    </row>
    <row r="364" spans="1:3" ht="18" customHeight="1">
      <c r="A364" t="s">
        <v>418</v>
      </c>
      <c r="B364" s="2" t="s">
        <v>419</v>
      </c>
      <c r="C364" t="s">
        <v>417</v>
      </c>
    </row>
    <row r="374" spans="1:3" ht="18" customHeight="1">
      <c r="A374" t="s">
        <v>420</v>
      </c>
      <c r="B374" s="2" t="s">
        <v>416</v>
      </c>
      <c r="C374" t="s">
        <v>417</v>
      </c>
    </row>
    <row r="375" spans="1:3" ht="18" customHeight="1">
      <c r="A375" t="s">
        <v>421</v>
      </c>
      <c r="B375" s="2" t="s">
        <v>419</v>
      </c>
      <c r="C375" t="s">
        <v>417</v>
      </c>
    </row>
    <row r="379" spans="1:3" ht="18" customHeight="1">
      <c r="A379" t="s">
        <v>422</v>
      </c>
      <c r="B379" s="2" t="s">
        <v>416</v>
      </c>
      <c r="C379" t="s">
        <v>417</v>
      </c>
    </row>
    <row r="380" spans="1:3" ht="18" customHeight="1">
      <c r="A380" t="s">
        <v>423</v>
      </c>
      <c r="B380" s="2" t="s">
        <v>419</v>
      </c>
      <c r="C380" t="s">
        <v>417</v>
      </c>
    </row>
    <row r="384" spans="1:3" ht="18" customHeight="1">
      <c r="A384" t="s">
        <v>424</v>
      </c>
      <c r="B384" s="2" t="s">
        <v>416</v>
      </c>
      <c r="C384" t="s">
        <v>417</v>
      </c>
    </row>
    <row r="385" spans="1:3" ht="18" customHeight="1">
      <c r="A385" t="s">
        <v>425</v>
      </c>
      <c r="B385" s="2" t="s">
        <v>419</v>
      </c>
      <c r="C385" t="s">
        <v>417</v>
      </c>
    </row>
    <row r="389" spans="1:3" ht="18" customHeight="1">
      <c r="A389" t="s">
        <v>426</v>
      </c>
      <c r="B389" s="2" t="s">
        <v>416</v>
      </c>
      <c r="C389" t="s">
        <v>417</v>
      </c>
    </row>
    <row r="390" spans="1:3" ht="18" customHeight="1">
      <c r="A390" t="s">
        <v>427</v>
      </c>
      <c r="B390" s="2" t="s">
        <v>419</v>
      </c>
      <c r="C390" t="s">
        <v>417</v>
      </c>
    </row>
    <row r="394" spans="1:3" ht="17.100000000000001" customHeight="1">
      <c r="A394" t="s">
        <v>428</v>
      </c>
      <c r="B394" s="2" t="s">
        <v>416</v>
      </c>
      <c r="C394" t="s">
        <v>417</v>
      </c>
    </row>
    <row r="395" spans="1:3" ht="17.100000000000001" customHeight="1">
      <c r="A395" t="s">
        <v>429</v>
      </c>
      <c r="B395" s="2" t="s">
        <v>419</v>
      </c>
      <c r="C395" t="s">
        <v>417</v>
      </c>
    </row>
    <row r="399" spans="1:3" ht="18" customHeight="1">
      <c r="A399" t="s">
        <v>430</v>
      </c>
      <c r="B399" s="2" t="s">
        <v>416</v>
      </c>
      <c r="C399" t="s">
        <v>417</v>
      </c>
    </row>
    <row r="400" spans="1:3" ht="18" customHeight="1">
      <c r="A400" t="s">
        <v>431</v>
      </c>
      <c r="B400" s="2" t="s">
        <v>419</v>
      </c>
      <c r="C400" t="s">
        <v>417</v>
      </c>
    </row>
    <row r="401" spans="1:3" ht="18" customHeight="1"/>
    <row r="405" spans="1:3" ht="18" customHeight="1">
      <c r="A405" t="s">
        <v>432</v>
      </c>
      <c r="B405" s="2" t="s">
        <v>416</v>
      </c>
      <c r="C405" t="s">
        <v>417</v>
      </c>
    </row>
    <row r="406" spans="1:3" ht="18" customHeight="1">
      <c r="A406" t="s">
        <v>433</v>
      </c>
      <c r="B406" s="2" t="s">
        <v>419</v>
      </c>
      <c r="C406" t="s">
        <v>417</v>
      </c>
    </row>
    <row r="407" spans="1:3" ht="18" customHeight="1"/>
    <row r="411" spans="1:3" ht="18" customHeight="1">
      <c r="A411" t="s">
        <v>434</v>
      </c>
      <c r="B411" s="2" t="s">
        <v>416</v>
      </c>
      <c r="C411" t="s">
        <v>417</v>
      </c>
    </row>
    <row r="412" spans="1:3" ht="18" customHeight="1">
      <c r="A412" t="s">
        <v>435</v>
      </c>
      <c r="B412" s="2" t="s">
        <v>419</v>
      </c>
      <c r="C412" t="s">
        <v>417</v>
      </c>
    </row>
    <row r="413" spans="1:3" ht="18" customHeight="1"/>
    <row r="417" spans="1:3" ht="18" customHeight="1">
      <c r="A417" t="s">
        <v>436</v>
      </c>
      <c r="B417" s="2" t="s">
        <v>416</v>
      </c>
      <c r="C417" t="s">
        <v>417</v>
      </c>
    </row>
    <row r="418" spans="1:3" ht="18" customHeight="1">
      <c r="A418" t="s">
        <v>437</v>
      </c>
      <c r="B418" s="2" t="s">
        <v>419</v>
      </c>
      <c r="C418" t="s">
        <v>417</v>
      </c>
    </row>
    <row r="431" spans="1:3" ht="18" customHeight="1"/>
    <row r="432" spans="1:3" s="47" customFormat="1" ht="109.5" customHeight="1">
      <c r="A432" s="47" t="s">
        <v>438</v>
      </c>
      <c r="B432" s="53" t="s">
        <v>439</v>
      </c>
      <c r="C432" s="54">
        <v>0.94799999999999995</v>
      </c>
    </row>
  </sheetData>
  <autoFilter ref="A1:C432" xr:uid="{8A7AEDE5-A4E2-4C3A-8B2F-A8573F9503C7}"/>
  <customSheetViews>
    <customSheetView guid="{C376AAF7-6CF7-A44F-821A-9B8B69155ECB}" showAutoFilter="1">
      <pane ySplit="1" topLeftCell="A202" activePane="bottomLeft" state="frozen"/>
      <selection pane="bottomLeft" activeCell="B79" sqref="B79"/>
      <pageMargins left="0" right="0" top="0" bottom="0" header="0" footer="0"/>
      <autoFilter ref="A1:L432" xr:uid="{348659A8-A746-477B-BB60-5B4AA323E8A1}"/>
    </customSheetView>
  </customSheetView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C592"/>
  <sheetViews>
    <sheetView zoomScaleNormal="100" workbookViewId="0">
      <pane ySplit="1" topLeftCell="A2" activePane="bottomLeft" state="frozen"/>
      <selection pane="bottomLeft" activeCell="A2" sqref="A2"/>
    </sheetView>
  </sheetViews>
  <sheetFormatPr defaultColWidth="8.85546875" defaultRowHeight="15"/>
  <cols>
    <col min="1" max="1" width="8.42578125" customWidth="1"/>
    <col min="2" max="2" width="56.7109375" customWidth="1"/>
    <col min="3" max="3" width="45.42578125" customWidth="1"/>
    <col min="4" max="4" width="27" customWidth="1"/>
  </cols>
  <sheetData>
    <row r="1" spans="1:3">
      <c r="A1" t="s">
        <v>0</v>
      </c>
      <c r="B1" t="s">
        <v>1</v>
      </c>
      <c r="C1" t="s">
        <v>2</v>
      </c>
    </row>
    <row r="26" spans="1:3" ht="18" customHeight="1"/>
    <row r="27" spans="1:3" ht="18" customHeight="1">
      <c r="A27" t="s">
        <v>440</v>
      </c>
      <c r="B27" t="s">
        <v>441</v>
      </c>
      <c r="C27" s="48">
        <v>41597</v>
      </c>
    </row>
    <row r="28" spans="1:3" ht="18" customHeight="1">
      <c r="A28" t="s">
        <v>442</v>
      </c>
      <c r="B28" t="s">
        <v>443</v>
      </c>
      <c r="C28" s="48">
        <v>32124</v>
      </c>
    </row>
    <row r="29" spans="1:3" ht="18" customHeight="1">
      <c r="A29" t="s">
        <v>444</v>
      </c>
      <c r="B29" t="s">
        <v>445</v>
      </c>
      <c r="C29">
        <v>0</v>
      </c>
    </row>
    <row r="30" spans="1:3" ht="18" customHeight="1">
      <c r="A30" t="s">
        <v>446</v>
      </c>
      <c r="B30" t="s">
        <v>447</v>
      </c>
      <c r="C30">
        <v>21</v>
      </c>
    </row>
    <row r="32" spans="1:3" ht="18" customHeight="1"/>
    <row r="33" spans="1:3">
      <c r="A33" t="s">
        <v>448</v>
      </c>
      <c r="B33" t="s">
        <v>449</v>
      </c>
      <c r="C33" s="48">
        <v>15134</v>
      </c>
    </row>
    <row r="34" spans="1:3">
      <c r="A34" t="s">
        <v>450</v>
      </c>
      <c r="B34" t="s">
        <v>451</v>
      </c>
      <c r="C34" s="48">
        <v>16102</v>
      </c>
    </row>
    <row r="35" spans="1:3">
      <c r="A35" t="s">
        <v>452</v>
      </c>
      <c r="B35" t="s">
        <v>453</v>
      </c>
      <c r="C35">
        <v>0</v>
      </c>
    </row>
    <row r="36" spans="1:3">
      <c r="A36" t="s">
        <v>454</v>
      </c>
      <c r="B36" t="s">
        <v>455</v>
      </c>
      <c r="C36">
        <v>11</v>
      </c>
    </row>
    <row r="38" spans="1:3" ht="18" customHeight="1"/>
    <row r="39" spans="1:3" ht="18" customHeight="1">
      <c r="A39" t="s">
        <v>456</v>
      </c>
      <c r="B39" t="s">
        <v>457</v>
      </c>
      <c r="C39">
        <v>4538</v>
      </c>
    </row>
    <row r="40" spans="1:3" ht="18" customHeight="1">
      <c r="A40" t="s">
        <v>458</v>
      </c>
      <c r="B40" t="s">
        <v>459</v>
      </c>
      <c r="C40">
        <v>0</v>
      </c>
    </row>
    <row r="41" spans="1:3" ht="18" customHeight="1">
      <c r="A41" t="s">
        <v>460</v>
      </c>
      <c r="B41" t="s">
        <v>461</v>
      </c>
      <c r="C41">
        <v>4469</v>
      </c>
    </row>
    <row r="42" spans="1:3" ht="18" customHeight="1">
      <c r="A42" t="s">
        <v>462</v>
      </c>
      <c r="B42" t="s">
        <v>463</v>
      </c>
      <c r="C42">
        <v>0</v>
      </c>
    </row>
    <row r="43" spans="1:3" ht="18" customHeight="1">
      <c r="A43" t="s">
        <v>464</v>
      </c>
      <c r="B43" t="s">
        <v>465</v>
      </c>
      <c r="C43">
        <v>0</v>
      </c>
    </row>
    <row r="44" spans="1:3" ht="18" customHeight="1">
      <c r="A44" t="s">
        <v>466</v>
      </c>
      <c r="B44" t="s">
        <v>467</v>
      </c>
      <c r="C44">
        <v>0</v>
      </c>
    </row>
    <row r="45" spans="1:3" ht="18" customHeight="1">
      <c r="A45" t="s">
        <v>468</v>
      </c>
      <c r="B45" t="s">
        <v>469</v>
      </c>
      <c r="C45">
        <v>1</v>
      </c>
    </row>
    <row r="46" spans="1:3" ht="18" customHeight="1">
      <c r="A46" t="s">
        <v>470</v>
      </c>
      <c r="B46" t="s">
        <v>471</v>
      </c>
      <c r="C46">
        <v>0</v>
      </c>
    </row>
    <row r="47" spans="1:3">
      <c r="C47">
        <f>SUM(C39:C46)</f>
        <v>9008</v>
      </c>
    </row>
    <row r="48" spans="1:3" ht="18" customHeight="1"/>
    <row r="49" spans="1:3" ht="18" customHeight="1">
      <c r="A49" t="s">
        <v>472</v>
      </c>
      <c r="B49" t="s">
        <v>473</v>
      </c>
      <c r="C49">
        <f>SUM(C27:C30)</f>
        <v>73742</v>
      </c>
    </row>
    <row r="50" spans="1:3" ht="18" customHeight="1">
      <c r="A50" t="s">
        <v>474</v>
      </c>
      <c r="B50" t="s">
        <v>475</v>
      </c>
      <c r="C50">
        <f>SUM(C33:C36)</f>
        <v>31247</v>
      </c>
    </row>
    <row r="51" spans="1:3" ht="18" customHeight="1">
      <c r="A51" t="s">
        <v>476</v>
      </c>
      <c r="B51" t="s">
        <v>477</v>
      </c>
      <c r="C51">
        <f>SUM(C39:C46)</f>
        <v>9008</v>
      </c>
    </row>
    <row r="58" spans="1:3">
      <c r="B58" s="1"/>
    </row>
    <row r="59" spans="1:3" ht="18" customHeight="1"/>
    <row r="60" spans="1:3" ht="18" customHeight="1">
      <c r="A60" t="s">
        <v>478</v>
      </c>
      <c r="B60" t="s">
        <v>479</v>
      </c>
      <c r="C60" s="44">
        <v>27730</v>
      </c>
    </row>
    <row r="61" spans="1:3" ht="18" customHeight="1">
      <c r="A61" t="s">
        <v>480</v>
      </c>
      <c r="B61" t="s">
        <v>481</v>
      </c>
      <c r="C61">
        <v>15083</v>
      </c>
    </row>
    <row r="62" spans="1:3" ht="18" customHeight="1">
      <c r="A62" t="s">
        <v>482</v>
      </c>
      <c r="B62" t="s">
        <v>483</v>
      </c>
      <c r="C62">
        <v>6429</v>
      </c>
    </row>
    <row r="64" spans="1:3" ht="18" customHeight="1"/>
    <row r="65" spans="1:3" ht="18" customHeight="1">
      <c r="A65" t="s">
        <v>484</v>
      </c>
      <c r="B65" t="s">
        <v>479</v>
      </c>
      <c r="C65">
        <v>27575</v>
      </c>
    </row>
    <row r="66" spans="1:3" ht="18" customHeight="1">
      <c r="A66" t="s">
        <v>485</v>
      </c>
      <c r="B66" t="s">
        <v>481</v>
      </c>
      <c r="C66">
        <v>9983</v>
      </c>
    </row>
    <row r="67" spans="1:3" ht="18" customHeight="1">
      <c r="A67" t="s">
        <v>486</v>
      </c>
      <c r="B67" t="s">
        <v>483</v>
      </c>
      <c r="C67">
        <f>1346</f>
        <v>1346</v>
      </c>
    </row>
    <row r="69" spans="1:3" ht="18" customHeight="1"/>
    <row r="70" spans="1:3" ht="18" customHeight="1">
      <c r="A70" t="s">
        <v>487</v>
      </c>
      <c r="B70" t="s">
        <v>479</v>
      </c>
      <c r="C70">
        <v>18437</v>
      </c>
    </row>
    <row r="71" spans="1:3" ht="18" customHeight="1">
      <c r="A71" t="s">
        <v>488</v>
      </c>
      <c r="B71" t="s">
        <v>481</v>
      </c>
      <c r="C71">
        <v>6181</v>
      </c>
    </row>
    <row r="72" spans="1:3" ht="18" customHeight="1">
      <c r="A72" t="s">
        <v>489</v>
      </c>
      <c r="B72" t="s">
        <v>483</v>
      </c>
      <c r="C72">
        <v>1233</v>
      </c>
    </row>
    <row r="74" spans="1:3" ht="18" customHeight="1"/>
    <row r="75" spans="1:3" ht="18" customHeight="1">
      <c r="A75" t="s">
        <v>490</v>
      </c>
      <c r="B75" t="s">
        <v>479</v>
      </c>
      <c r="C75" s="47" t="s">
        <v>417</v>
      </c>
    </row>
    <row r="76" spans="1:3" ht="18" customHeight="1">
      <c r="A76" t="s">
        <v>491</v>
      </c>
      <c r="B76" t="s">
        <v>481</v>
      </c>
      <c r="C76" s="47" t="s">
        <v>417</v>
      </c>
    </row>
    <row r="77" spans="1:3" ht="18" customHeight="1">
      <c r="A77" t="s">
        <v>492</v>
      </c>
      <c r="B77" t="s">
        <v>483</v>
      </c>
      <c r="C77" s="47" t="s">
        <v>417</v>
      </c>
    </row>
    <row r="84" spans="1:3" ht="18" customHeight="1"/>
    <row r="85" spans="1:3" ht="18" customHeight="1">
      <c r="A85" t="s">
        <v>493</v>
      </c>
      <c r="B85" t="s">
        <v>494</v>
      </c>
      <c r="C85" t="s">
        <v>37</v>
      </c>
    </row>
    <row r="91" spans="1:3" ht="18" customHeight="1">
      <c r="A91" t="s">
        <v>495</v>
      </c>
      <c r="B91" t="s">
        <v>496</v>
      </c>
      <c r="C91" s="45">
        <v>2794</v>
      </c>
    </row>
    <row r="92" spans="1:3" ht="18" customHeight="1">
      <c r="A92" t="s">
        <v>497</v>
      </c>
      <c r="B92" t="s">
        <v>498</v>
      </c>
      <c r="C92" s="45">
        <v>1874</v>
      </c>
    </row>
    <row r="93" spans="1:3" ht="18" customHeight="1">
      <c r="A93" t="s">
        <v>499</v>
      </c>
      <c r="B93" t="s">
        <v>500</v>
      </c>
      <c r="C93" s="45">
        <v>1</v>
      </c>
    </row>
    <row r="95" spans="1:3" ht="18" customHeight="1"/>
    <row r="96" spans="1:3" ht="18" customHeight="1">
      <c r="A96" t="s">
        <v>501</v>
      </c>
      <c r="B96" t="s">
        <v>502</v>
      </c>
      <c r="C96" t="s">
        <v>503</v>
      </c>
    </row>
    <row r="97" spans="1:3" ht="18" customHeight="1">
      <c r="A97" t="s">
        <v>504</v>
      </c>
      <c r="B97" t="s">
        <v>505</v>
      </c>
    </row>
    <row r="98" spans="1:3" ht="18" customHeight="1">
      <c r="A98" t="s">
        <v>506</v>
      </c>
      <c r="B98" t="s">
        <v>507</v>
      </c>
    </row>
    <row r="110" spans="1:3" ht="18" customHeight="1">
      <c r="A110" t="s">
        <v>508</v>
      </c>
      <c r="B110" t="s">
        <v>509</v>
      </c>
      <c r="C110" t="s">
        <v>510</v>
      </c>
    </row>
    <row r="111" spans="1:3" ht="18" customHeight="1">
      <c r="A111" t="s">
        <v>511</v>
      </c>
      <c r="B111" t="s">
        <v>512</v>
      </c>
    </row>
    <row r="112" spans="1:3" ht="18" customHeight="1">
      <c r="A112" t="s">
        <v>513</v>
      </c>
      <c r="B112" t="s">
        <v>514</v>
      </c>
    </row>
    <row r="118" spans="1:3" ht="18" customHeight="1">
      <c r="A118" t="s">
        <v>515</v>
      </c>
      <c r="B118" t="s">
        <v>516</v>
      </c>
    </row>
    <row r="119" spans="1:3" ht="18" customHeight="1">
      <c r="A119" t="s">
        <v>517</v>
      </c>
      <c r="B119" t="s">
        <v>518</v>
      </c>
    </row>
    <row r="120" spans="1:3" ht="18" customHeight="1">
      <c r="A120" t="s">
        <v>519</v>
      </c>
      <c r="B120" t="s">
        <v>520</v>
      </c>
      <c r="C120" t="s">
        <v>510</v>
      </c>
    </row>
    <row r="123" spans="1:3" ht="18" customHeight="1"/>
    <row r="130" spans="1:3" ht="18" customHeight="1"/>
    <row r="131" spans="1:3" ht="18" customHeight="1">
      <c r="A131" t="s">
        <v>521</v>
      </c>
      <c r="B131" t="s">
        <v>522</v>
      </c>
      <c r="C131" s="75">
        <v>15</v>
      </c>
    </row>
    <row r="132" spans="1:3" ht="18" customHeight="1">
      <c r="A132" t="s">
        <v>523</v>
      </c>
      <c r="B132" t="s">
        <v>524</v>
      </c>
      <c r="C132" s="75">
        <v>4</v>
      </c>
    </row>
    <row r="133" spans="1:3" ht="18" customHeight="1">
      <c r="A133" t="s">
        <v>525</v>
      </c>
      <c r="B133" t="s">
        <v>526</v>
      </c>
      <c r="C133" s="75">
        <v>3</v>
      </c>
    </row>
    <row r="134" spans="1:3" ht="18" customHeight="1">
      <c r="A134" t="s">
        <v>527</v>
      </c>
      <c r="B134" t="s">
        <v>528</v>
      </c>
      <c r="C134" s="75">
        <v>2</v>
      </c>
    </row>
    <row r="135" spans="1:3" ht="18" customHeight="1">
      <c r="A135" t="s">
        <v>529</v>
      </c>
      <c r="B135" t="s">
        <v>530</v>
      </c>
      <c r="C135" s="75">
        <v>2</v>
      </c>
    </row>
    <row r="136" spans="1:3" ht="18" customHeight="1">
      <c r="A136" t="s">
        <v>531</v>
      </c>
      <c r="B136" t="s">
        <v>532</v>
      </c>
      <c r="C136" s="75">
        <v>2</v>
      </c>
    </row>
    <row r="137" spans="1:3" ht="18" customHeight="1">
      <c r="A137" t="s">
        <v>533</v>
      </c>
      <c r="B137" t="s">
        <v>534</v>
      </c>
      <c r="C137" s="75">
        <v>2</v>
      </c>
    </row>
    <row r="138" spans="1:3" ht="18" customHeight="1">
      <c r="A138" t="s">
        <v>535</v>
      </c>
      <c r="B138" t="s">
        <v>536</v>
      </c>
      <c r="C138" s="75">
        <v>0</v>
      </c>
    </row>
    <row r="139" spans="1:3" ht="18" customHeight="1">
      <c r="A139" t="s">
        <v>537</v>
      </c>
      <c r="B139" t="s">
        <v>538</v>
      </c>
      <c r="C139" s="75">
        <v>2</v>
      </c>
    </row>
    <row r="140" spans="1:3" ht="18" customHeight="1">
      <c r="A140" t="s">
        <v>539</v>
      </c>
      <c r="B140" t="s">
        <v>540</v>
      </c>
      <c r="C140" s="75">
        <v>0</v>
      </c>
    </row>
    <row r="141" spans="1:3" ht="18" customHeight="1">
      <c r="A141" t="s">
        <v>541</v>
      </c>
      <c r="B141" t="s">
        <v>542</v>
      </c>
      <c r="C141">
        <v>0</v>
      </c>
    </row>
    <row r="142" spans="1:3" ht="18" customHeight="1"/>
    <row r="143" spans="1:3" ht="18" customHeight="1">
      <c r="A143" t="s">
        <v>543</v>
      </c>
      <c r="B143" t="s">
        <v>544</v>
      </c>
    </row>
    <row r="144" spans="1:3" ht="18" customHeight="1"/>
    <row r="145" spans="1:3" ht="18" customHeight="1">
      <c r="A145" t="s">
        <v>545</v>
      </c>
      <c r="B145" t="s">
        <v>522</v>
      </c>
      <c r="C145">
        <v>24</v>
      </c>
    </row>
    <row r="146" spans="1:3" ht="18" customHeight="1">
      <c r="A146" t="s">
        <v>546</v>
      </c>
      <c r="B146" t="s">
        <v>524</v>
      </c>
      <c r="C146">
        <v>4</v>
      </c>
    </row>
    <row r="147" spans="1:3" ht="18" customHeight="1">
      <c r="A147" t="s">
        <v>547</v>
      </c>
      <c r="B147" t="s">
        <v>526</v>
      </c>
      <c r="C147">
        <v>4</v>
      </c>
    </row>
    <row r="148" spans="1:3" ht="18" customHeight="1">
      <c r="A148" t="s">
        <v>548</v>
      </c>
      <c r="B148" t="s">
        <v>528</v>
      </c>
      <c r="C148">
        <v>4</v>
      </c>
    </row>
    <row r="149" spans="1:3" ht="18" customHeight="1">
      <c r="A149" t="s">
        <v>549</v>
      </c>
      <c r="B149" t="s">
        <v>530</v>
      </c>
      <c r="C149">
        <v>4</v>
      </c>
    </row>
    <row r="150" spans="1:3" ht="18" customHeight="1">
      <c r="A150" t="s">
        <v>550</v>
      </c>
      <c r="B150" t="s">
        <v>532</v>
      </c>
      <c r="C150">
        <v>4</v>
      </c>
    </row>
    <row r="151" spans="1:3" ht="18" customHeight="1">
      <c r="A151" t="s">
        <v>551</v>
      </c>
      <c r="B151" t="s">
        <v>534</v>
      </c>
      <c r="C151">
        <v>4</v>
      </c>
    </row>
    <row r="152" spans="1:3" ht="18" customHeight="1">
      <c r="A152" t="s">
        <v>552</v>
      </c>
      <c r="B152" t="s">
        <v>536</v>
      </c>
      <c r="C152">
        <v>0</v>
      </c>
    </row>
    <row r="153" spans="1:3" ht="18" customHeight="1">
      <c r="A153" t="s">
        <v>553</v>
      </c>
      <c r="B153" t="s">
        <v>538</v>
      </c>
      <c r="C153">
        <v>4</v>
      </c>
    </row>
    <row r="154" spans="1:3" ht="18" customHeight="1">
      <c r="A154" t="s">
        <v>554</v>
      </c>
      <c r="B154" t="s">
        <v>540</v>
      </c>
      <c r="C154">
        <v>0</v>
      </c>
    </row>
    <row r="155" spans="1:3" ht="18" customHeight="1">
      <c r="A155" t="s">
        <v>555</v>
      </c>
      <c r="B155" t="s">
        <v>542</v>
      </c>
      <c r="C155">
        <v>0</v>
      </c>
    </row>
    <row r="156" spans="1:3" ht="18" customHeight="1">
      <c r="A156" t="s">
        <v>556</v>
      </c>
      <c r="B156" t="s">
        <v>544</v>
      </c>
    </row>
    <row r="161" spans="1:3" ht="18" customHeight="1"/>
    <row r="167" spans="1:3" ht="18" customHeight="1">
      <c r="A167" t="s">
        <v>557</v>
      </c>
      <c r="B167" t="s">
        <v>558</v>
      </c>
    </row>
    <row r="169" spans="1:3" ht="27.75" customHeight="1"/>
    <row r="171" spans="1:3" ht="18" customHeight="1">
      <c r="A171" t="s">
        <v>559</v>
      </c>
      <c r="B171" s="3" t="s">
        <v>560</v>
      </c>
    </row>
    <row r="172" spans="1:3" ht="18" customHeight="1">
      <c r="A172" t="s">
        <v>561</v>
      </c>
      <c r="B172" s="3" t="s">
        <v>562</v>
      </c>
    </row>
    <row r="173" spans="1:3">
      <c r="B173" s="3"/>
    </row>
    <row r="174" spans="1:3" ht="18" customHeight="1">
      <c r="A174" t="s">
        <v>563</v>
      </c>
      <c r="B174" s="3" t="s">
        <v>564</v>
      </c>
      <c r="C174" t="s">
        <v>565</v>
      </c>
    </row>
    <row r="179" spans="1:3">
      <c r="C179" t="s">
        <v>566</v>
      </c>
    </row>
    <row r="180" spans="1:3">
      <c r="C180" t="s">
        <v>567</v>
      </c>
    </row>
    <row r="181" spans="1:3">
      <c r="C181" t="s">
        <v>568</v>
      </c>
    </row>
    <row r="182" spans="1:3">
      <c r="C182" t="s">
        <v>569</v>
      </c>
    </row>
    <row r="185" spans="1:3" ht="18" customHeight="1"/>
    <row r="186" spans="1:3" ht="18" customHeight="1">
      <c r="A186" t="s">
        <v>570</v>
      </c>
      <c r="B186" t="s">
        <v>571</v>
      </c>
      <c r="C186" s="74" t="s">
        <v>566</v>
      </c>
    </row>
    <row r="187" spans="1:3" ht="18" customHeight="1">
      <c r="A187" t="s">
        <v>572</v>
      </c>
      <c r="B187" t="s">
        <v>573</v>
      </c>
      <c r="C187" s="74" t="s">
        <v>569</v>
      </c>
    </row>
    <row r="188" spans="1:3" ht="18" customHeight="1">
      <c r="A188" t="s">
        <v>574</v>
      </c>
      <c r="B188" t="s">
        <v>575</v>
      </c>
      <c r="C188" s="74" t="s">
        <v>566</v>
      </c>
    </row>
    <row r="189" spans="1:3" ht="18" customHeight="1">
      <c r="A189" t="s">
        <v>576</v>
      </c>
      <c r="B189" t="s">
        <v>577</v>
      </c>
      <c r="C189" s="74" t="s">
        <v>568</v>
      </c>
    </row>
    <row r="190" spans="1:3" ht="18" customHeight="1">
      <c r="A190" t="s">
        <v>578</v>
      </c>
      <c r="B190" t="s">
        <v>579</v>
      </c>
      <c r="C190" s="74" t="s">
        <v>567</v>
      </c>
    </row>
    <row r="191" spans="1:3" ht="18" customHeight="1">
      <c r="A191" t="s">
        <v>580</v>
      </c>
      <c r="B191" t="s">
        <v>581</v>
      </c>
      <c r="C191" s="74" t="s">
        <v>569</v>
      </c>
    </row>
    <row r="192" spans="1:3" ht="18" customHeight="1"/>
    <row r="193" spans="1:3" ht="18" customHeight="1"/>
    <row r="194" spans="1:3" ht="18" customHeight="1">
      <c r="A194" t="s">
        <v>582</v>
      </c>
      <c r="B194" t="s">
        <v>583</v>
      </c>
      <c r="C194" t="s">
        <v>569</v>
      </c>
    </row>
    <row r="195" spans="1:3" ht="18" customHeight="1">
      <c r="A195" t="s">
        <v>584</v>
      </c>
      <c r="B195" t="s">
        <v>585</v>
      </c>
      <c r="C195" t="s">
        <v>567</v>
      </c>
    </row>
    <row r="196" spans="1:3" ht="18" customHeight="1">
      <c r="A196" t="s">
        <v>586</v>
      </c>
      <c r="B196" t="s">
        <v>587</v>
      </c>
      <c r="C196" t="s">
        <v>567</v>
      </c>
    </row>
    <row r="197" spans="1:3" ht="18" customHeight="1">
      <c r="A197" t="s">
        <v>588</v>
      </c>
      <c r="B197" t="s">
        <v>589</v>
      </c>
      <c r="C197" t="s">
        <v>567</v>
      </c>
    </row>
    <row r="198" spans="1:3" ht="18" customHeight="1">
      <c r="A198" t="s">
        <v>590</v>
      </c>
      <c r="B198" t="s">
        <v>591</v>
      </c>
      <c r="C198" t="s">
        <v>567</v>
      </c>
    </row>
    <row r="199" spans="1:3" ht="18" customHeight="1">
      <c r="A199" t="s">
        <v>592</v>
      </c>
      <c r="B199" t="s">
        <v>593</v>
      </c>
      <c r="C199" t="s">
        <v>569</v>
      </c>
    </row>
    <row r="200" spans="1:3" ht="18" customHeight="1">
      <c r="A200" t="s">
        <v>594</v>
      </c>
      <c r="B200" t="s">
        <v>595</v>
      </c>
      <c r="C200" t="s">
        <v>568</v>
      </c>
    </row>
    <row r="201" spans="1:3" ht="18" customHeight="1">
      <c r="A201" t="s">
        <v>596</v>
      </c>
      <c r="B201" t="s">
        <v>597</v>
      </c>
      <c r="C201" t="s">
        <v>568</v>
      </c>
    </row>
    <row r="202" spans="1:3" ht="18" customHeight="1">
      <c r="A202" t="s">
        <v>598</v>
      </c>
      <c r="B202" t="s">
        <v>599</v>
      </c>
      <c r="C202" t="s">
        <v>569</v>
      </c>
    </row>
    <row r="203" spans="1:3" ht="18" customHeight="1">
      <c r="A203" t="s">
        <v>600</v>
      </c>
      <c r="B203" t="s">
        <v>601</v>
      </c>
      <c r="C203" t="s">
        <v>568</v>
      </c>
    </row>
    <row r="204" spans="1:3" ht="18" customHeight="1">
      <c r="A204" t="s">
        <v>602</v>
      </c>
      <c r="B204" t="s">
        <v>603</v>
      </c>
      <c r="C204" t="s">
        <v>568</v>
      </c>
    </row>
    <row r="205" spans="1:3" ht="18" customHeight="1">
      <c r="A205" t="s">
        <v>604</v>
      </c>
      <c r="B205" t="s">
        <v>605</v>
      </c>
      <c r="C205" t="s">
        <v>569</v>
      </c>
    </row>
    <row r="206" spans="1:3" ht="60">
      <c r="B206" t="s">
        <v>606</v>
      </c>
      <c r="C206" s="2" t="s">
        <v>607</v>
      </c>
    </row>
    <row r="210" spans="1:3" ht="18" customHeight="1"/>
    <row r="211" spans="1:3" ht="45">
      <c r="A211" t="s">
        <v>608</v>
      </c>
      <c r="B211" s="2" t="s">
        <v>609</v>
      </c>
      <c r="C211" t="s">
        <v>37</v>
      </c>
    </row>
    <row r="213" spans="1:3">
      <c r="C213" t="s">
        <v>610</v>
      </c>
    </row>
    <row r="214" spans="1:3">
      <c r="C214" t="s">
        <v>611</v>
      </c>
    </row>
    <row r="215" spans="1:3">
      <c r="C215" t="s">
        <v>612</v>
      </c>
    </row>
    <row r="216" spans="1:3">
      <c r="C216" t="s">
        <v>613</v>
      </c>
    </row>
    <row r="217" spans="1:3">
      <c r="C217" t="s">
        <v>614</v>
      </c>
    </row>
    <row r="221" spans="1:3" ht="18" customHeight="1">
      <c r="A221" t="s">
        <v>615</v>
      </c>
      <c r="B221" t="s">
        <v>616</v>
      </c>
      <c r="C221" t="s">
        <v>613</v>
      </c>
    </row>
    <row r="222" spans="1:3" ht="18" customHeight="1">
      <c r="A222" t="s">
        <v>617</v>
      </c>
      <c r="B222" t="s">
        <v>618</v>
      </c>
      <c r="C222" t="s">
        <v>613</v>
      </c>
    </row>
    <row r="223" spans="1:3" ht="18" customHeight="1">
      <c r="A223" t="s">
        <v>619</v>
      </c>
      <c r="B223" t="s">
        <v>620</v>
      </c>
      <c r="C223" t="s">
        <v>613</v>
      </c>
    </row>
    <row r="229" spans="1:3" ht="18" customHeight="1"/>
    <row r="230" spans="1:3" ht="30">
      <c r="A230" t="s">
        <v>621</v>
      </c>
      <c r="B230" s="2" t="s">
        <v>622</v>
      </c>
      <c r="C230" t="s">
        <v>37</v>
      </c>
    </row>
    <row r="232" spans="1:3" ht="30">
      <c r="A232" t="s">
        <v>623</v>
      </c>
      <c r="B232" s="2" t="s">
        <v>624</v>
      </c>
      <c r="C232" s="73">
        <v>45839</v>
      </c>
    </row>
    <row r="234" spans="1:3" ht="75">
      <c r="A234" t="s">
        <v>625</v>
      </c>
      <c r="B234" s="2" t="s">
        <v>626</v>
      </c>
      <c r="C234" t="s">
        <v>627</v>
      </c>
    </row>
    <row r="236" spans="1:3" ht="18" customHeight="1"/>
    <row r="237" spans="1:3" ht="30">
      <c r="A237" t="s">
        <v>628</v>
      </c>
      <c r="B237" s="2" t="s">
        <v>629</v>
      </c>
    </row>
    <row r="238" spans="1:3" ht="18" customHeight="1">
      <c r="A238" t="s">
        <v>630</v>
      </c>
      <c r="B238" t="s">
        <v>631</v>
      </c>
      <c r="C238" t="s">
        <v>82</v>
      </c>
    </row>
    <row r="239" spans="1:3" ht="18" customHeight="1">
      <c r="A239" t="s">
        <v>632</v>
      </c>
      <c r="B239" t="s">
        <v>633</v>
      </c>
      <c r="C239" t="s">
        <v>82</v>
      </c>
    </row>
    <row r="240" spans="1:3" ht="18" customHeight="1">
      <c r="A240" t="s">
        <v>634</v>
      </c>
      <c r="B240" t="s">
        <v>635</v>
      </c>
      <c r="C240" t="s">
        <v>82</v>
      </c>
    </row>
    <row r="241" spans="1:3" ht="18" customHeight="1">
      <c r="A241" t="s">
        <v>636</v>
      </c>
      <c r="B241" t="s">
        <v>637</v>
      </c>
    </row>
    <row r="242" spans="1:3" ht="18" customHeight="1">
      <c r="A242" t="s">
        <v>638</v>
      </c>
      <c r="B242" t="s">
        <v>639</v>
      </c>
      <c r="C242" t="s">
        <v>82</v>
      </c>
    </row>
    <row r="243" spans="1:3" ht="18" customHeight="1">
      <c r="A243" t="s">
        <v>640</v>
      </c>
      <c r="B243" t="s">
        <v>641</v>
      </c>
    </row>
    <row r="247" spans="1:3" ht="30.75" customHeight="1"/>
    <row r="261" spans="1:3" ht="18" customHeight="1"/>
    <row r="262" spans="1:3" ht="18" customHeight="1">
      <c r="A262" t="s">
        <v>642</v>
      </c>
      <c r="B262" t="s">
        <v>643</v>
      </c>
      <c r="C262" s="29">
        <v>0.4128</v>
      </c>
    </row>
    <row r="263" spans="1:3" ht="18" customHeight="1">
      <c r="A263" t="s">
        <v>644</v>
      </c>
      <c r="B263" t="s">
        <v>645</v>
      </c>
      <c r="C263" s="29">
        <v>0.14330000000000001</v>
      </c>
    </row>
    <row r="264" spans="1:3" ht="18" customHeight="1"/>
    <row r="265" spans="1:3" ht="18" customHeight="1">
      <c r="A265" t="s">
        <v>646</v>
      </c>
      <c r="B265" t="s">
        <v>643</v>
      </c>
      <c r="C265">
        <v>3719</v>
      </c>
    </row>
    <row r="266" spans="1:3" ht="18" customHeight="1">
      <c r="A266" t="s">
        <v>647</v>
      </c>
      <c r="B266" t="s">
        <v>645</v>
      </c>
      <c r="C266">
        <v>1291</v>
      </c>
    </row>
    <row r="274" spans="1:3" ht="18" customHeight="1"/>
    <row r="275" spans="1:3" ht="18" customHeight="1">
      <c r="A275" t="s">
        <v>648</v>
      </c>
      <c r="B275" t="s">
        <v>649</v>
      </c>
      <c r="C275">
        <v>1390</v>
      </c>
    </row>
    <row r="276" spans="1:3" ht="18" customHeight="1">
      <c r="A276" t="s">
        <v>650</v>
      </c>
      <c r="B276" t="s">
        <v>651</v>
      </c>
      <c r="C276">
        <v>1470</v>
      </c>
    </row>
    <row r="277" spans="1:3" ht="18" customHeight="1">
      <c r="A277" t="s">
        <v>652</v>
      </c>
      <c r="B277" t="s">
        <v>653</v>
      </c>
      <c r="C277">
        <v>1520</v>
      </c>
    </row>
    <row r="278" spans="1:3" ht="18" customHeight="1"/>
    <row r="279" spans="1:3" ht="18" customHeight="1">
      <c r="A279" t="s">
        <v>654</v>
      </c>
      <c r="B279" t="s">
        <v>655</v>
      </c>
      <c r="C279">
        <v>680</v>
      </c>
    </row>
    <row r="280" spans="1:3" ht="18" customHeight="1">
      <c r="A280" t="s">
        <v>656</v>
      </c>
      <c r="B280" t="s">
        <v>657</v>
      </c>
      <c r="C280">
        <v>720</v>
      </c>
    </row>
    <row r="281" spans="1:3" ht="18" customHeight="1">
      <c r="A281" t="s">
        <v>658</v>
      </c>
      <c r="B281" t="s">
        <v>659</v>
      </c>
      <c r="C281">
        <v>750</v>
      </c>
    </row>
    <row r="282" spans="1:3" ht="18" customHeight="1"/>
    <row r="283" spans="1:3" ht="18" customHeight="1">
      <c r="A283" t="s">
        <v>660</v>
      </c>
      <c r="B283" t="s">
        <v>661</v>
      </c>
      <c r="C283">
        <v>700</v>
      </c>
    </row>
    <row r="284" spans="1:3" ht="18" customHeight="1">
      <c r="A284" t="s">
        <v>662</v>
      </c>
      <c r="B284" t="s">
        <v>663</v>
      </c>
      <c r="C284">
        <v>770</v>
      </c>
    </row>
    <row r="285" spans="1:3" ht="18" customHeight="1">
      <c r="A285" t="s">
        <v>664</v>
      </c>
      <c r="B285" t="s">
        <v>665</v>
      </c>
      <c r="C285">
        <v>790</v>
      </c>
    </row>
    <row r="287" spans="1:3" ht="18" customHeight="1"/>
    <row r="288" spans="1:3" ht="18" customHeight="1">
      <c r="A288" t="s">
        <v>666</v>
      </c>
      <c r="B288" t="s">
        <v>667</v>
      </c>
      <c r="C288">
        <v>30</v>
      </c>
    </row>
    <row r="289" spans="1:3" ht="18" customHeight="1">
      <c r="A289" t="s">
        <v>668</v>
      </c>
      <c r="B289" t="s">
        <v>669</v>
      </c>
      <c r="C289">
        <v>33</v>
      </c>
    </row>
    <row r="290" spans="1:3" ht="18" customHeight="1">
      <c r="A290" t="s">
        <v>670</v>
      </c>
      <c r="B290" t="s">
        <v>671</v>
      </c>
      <c r="C290">
        <v>34</v>
      </c>
    </row>
    <row r="291" spans="1:3" ht="18" customHeight="1"/>
    <row r="292" spans="1:3" ht="18" customHeight="1">
      <c r="A292" t="s">
        <v>672</v>
      </c>
      <c r="B292" t="s">
        <v>673</v>
      </c>
      <c r="C292">
        <v>29</v>
      </c>
    </row>
    <row r="293" spans="1:3" ht="18" customHeight="1">
      <c r="A293" t="s">
        <v>674</v>
      </c>
      <c r="B293" t="s">
        <v>675</v>
      </c>
      <c r="C293">
        <v>32</v>
      </c>
    </row>
    <row r="294" spans="1:3" ht="18" customHeight="1">
      <c r="A294" t="s">
        <v>676</v>
      </c>
      <c r="B294" t="s">
        <v>677</v>
      </c>
      <c r="C294">
        <v>35</v>
      </c>
    </row>
    <row r="295" spans="1:3" ht="18" customHeight="1"/>
    <row r="296" spans="1:3" ht="18" customHeight="1">
      <c r="A296" t="s">
        <v>678</v>
      </c>
      <c r="B296" t="s">
        <v>679</v>
      </c>
      <c r="C296">
        <v>32</v>
      </c>
    </row>
    <row r="297" spans="1:3" ht="18" customHeight="1">
      <c r="A297" t="s">
        <v>680</v>
      </c>
      <c r="B297" t="s">
        <v>681</v>
      </c>
      <c r="C297">
        <v>34</v>
      </c>
    </row>
    <row r="298" spans="1:3" ht="18" customHeight="1">
      <c r="A298" t="s">
        <v>682</v>
      </c>
      <c r="B298" t="s">
        <v>683</v>
      </c>
      <c r="C298">
        <v>35</v>
      </c>
    </row>
    <row r="299" spans="1:3" ht="18" customHeight="1"/>
    <row r="300" spans="1:3" ht="18" customHeight="1">
      <c r="A300" t="s">
        <v>684</v>
      </c>
      <c r="B300" t="s">
        <v>685</v>
      </c>
    </row>
    <row r="301" spans="1:3" ht="18" customHeight="1">
      <c r="A301" t="s">
        <v>686</v>
      </c>
      <c r="B301" t="s">
        <v>687</v>
      </c>
    </row>
    <row r="302" spans="1:3" ht="18" customHeight="1">
      <c r="A302" t="s">
        <v>688</v>
      </c>
      <c r="B302" t="s">
        <v>689</v>
      </c>
    </row>
    <row r="303" spans="1:3" ht="18" customHeight="1"/>
    <row r="304" spans="1:3" ht="18" customHeight="1">
      <c r="A304" t="s">
        <v>690</v>
      </c>
      <c r="B304" t="s">
        <v>691</v>
      </c>
    </row>
    <row r="305" spans="1:3" ht="18" customHeight="1">
      <c r="A305" t="s">
        <v>692</v>
      </c>
      <c r="B305" t="s">
        <v>693</v>
      </c>
    </row>
    <row r="306" spans="1:3" ht="18" customHeight="1">
      <c r="A306" t="s">
        <v>694</v>
      </c>
      <c r="B306" t="s">
        <v>695</v>
      </c>
    </row>
    <row r="307" spans="1:3" ht="18" customHeight="1"/>
    <row r="308" spans="1:3" ht="18" customHeight="1">
      <c r="A308" t="s">
        <v>696</v>
      </c>
      <c r="B308" t="s">
        <v>697</v>
      </c>
    </row>
    <row r="309" spans="1:3" ht="18" customHeight="1">
      <c r="A309" t="s">
        <v>698</v>
      </c>
      <c r="B309" t="s">
        <v>699</v>
      </c>
    </row>
    <row r="310" spans="1:3" ht="18" customHeight="1">
      <c r="A310" t="s">
        <v>700</v>
      </c>
      <c r="B310" t="s">
        <v>701</v>
      </c>
    </row>
    <row r="311" spans="1:3" ht="18" customHeight="1"/>
    <row r="312" spans="1:3" ht="18" customHeight="1"/>
    <row r="313" spans="1:3" ht="18" customHeight="1"/>
    <row r="314" spans="1:3" ht="18" customHeight="1"/>
    <row r="315" spans="1:3" ht="18" customHeight="1">
      <c r="A315" t="s">
        <v>702</v>
      </c>
      <c r="B315" t="s">
        <v>703</v>
      </c>
      <c r="C315" s="46">
        <v>0.65585331449999995</v>
      </c>
    </row>
    <row r="316" spans="1:3" ht="18" customHeight="1">
      <c r="A316" t="s">
        <v>704</v>
      </c>
      <c r="B316" t="s">
        <v>705</v>
      </c>
      <c r="C316" s="46">
        <v>0.30155148100000001</v>
      </c>
    </row>
    <row r="317" spans="1:3" ht="18" customHeight="1">
      <c r="A317" t="s">
        <v>706</v>
      </c>
      <c r="B317" t="s">
        <v>707</v>
      </c>
      <c r="C317" s="46">
        <v>4.0338504939999999E-2</v>
      </c>
    </row>
    <row r="318" spans="1:3" ht="18" customHeight="1">
      <c r="A318" t="s">
        <v>708</v>
      </c>
      <c r="B318" t="s">
        <v>709</v>
      </c>
      <c r="C318" s="46">
        <v>2.2566995799999999E-3</v>
      </c>
    </row>
    <row r="319" spans="1:3" ht="18" customHeight="1">
      <c r="A319" t="s">
        <v>710</v>
      </c>
      <c r="B319" t="s">
        <v>711</v>
      </c>
      <c r="C319" s="45">
        <v>0</v>
      </c>
    </row>
    <row r="320" spans="1:3" ht="18" customHeight="1">
      <c r="A320" t="s">
        <v>712</v>
      </c>
      <c r="B320" t="s">
        <v>713</v>
      </c>
      <c r="C320" s="45">
        <v>0</v>
      </c>
    </row>
    <row r="321" spans="1:3" ht="18" customHeight="1">
      <c r="A321" t="s">
        <v>714</v>
      </c>
      <c r="B321" t="s">
        <v>715</v>
      </c>
      <c r="C321" s="38">
        <f>SUM(C315:C320)</f>
        <v>1.00000000002</v>
      </c>
    </row>
    <row r="323" spans="1:3" ht="18" customHeight="1"/>
    <row r="324" spans="1:3" ht="18" customHeight="1">
      <c r="A324" t="s">
        <v>716</v>
      </c>
      <c r="B324" t="s">
        <v>717</v>
      </c>
      <c r="C324" s="46">
        <v>0.77376586739999997</v>
      </c>
    </row>
    <row r="325" spans="1:3" ht="18" customHeight="1">
      <c r="A325" t="s">
        <v>718</v>
      </c>
      <c r="B325" t="s">
        <v>719</v>
      </c>
      <c r="C325" s="46">
        <v>0.16897038079999999</v>
      </c>
    </row>
    <row r="326" spans="1:3" ht="18" customHeight="1">
      <c r="A326" t="s">
        <v>720</v>
      </c>
      <c r="B326" t="s">
        <v>721</v>
      </c>
      <c r="C326" s="46">
        <v>5.5007052190000003E-2</v>
      </c>
    </row>
    <row r="327" spans="1:3" ht="18" customHeight="1">
      <c r="A327" t="s">
        <v>722</v>
      </c>
      <c r="B327" t="s">
        <v>723</v>
      </c>
      <c r="C327" s="46">
        <v>1.9746121300000001E-3</v>
      </c>
    </row>
    <row r="328" spans="1:3" ht="18" customHeight="1">
      <c r="A328" t="s">
        <v>724</v>
      </c>
      <c r="B328" t="s">
        <v>725</v>
      </c>
      <c r="C328" s="46">
        <v>2.8208744999999998E-4</v>
      </c>
    </row>
    <row r="329" spans="1:3" ht="18" customHeight="1">
      <c r="A329" t="s">
        <v>726</v>
      </c>
      <c r="B329" t="s">
        <v>727</v>
      </c>
      <c r="C329" s="45">
        <v>0</v>
      </c>
    </row>
    <row r="330" spans="1:3" ht="18" customHeight="1">
      <c r="A330" t="s">
        <v>728</v>
      </c>
      <c r="B330" t="s">
        <v>729</v>
      </c>
      <c r="C330" s="38">
        <f>SUM(C324:C329)</f>
        <v>0.99999999997</v>
      </c>
    </row>
    <row r="332" spans="1:3" ht="18" customHeight="1"/>
    <row r="333" spans="1:3" ht="18" customHeight="1">
      <c r="A333" t="s">
        <v>730</v>
      </c>
      <c r="B333" t="s">
        <v>731</v>
      </c>
      <c r="C333" s="46">
        <v>0.73822284910000002</v>
      </c>
    </row>
    <row r="334" spans="1:3" ht="18" customHeight="1">
      <c r="A334" t="s">
        <v>732</v>
      </c>
      <c r="B334" t="s">
        <v>733</v>
      </c>
      <c r="C334" s="46">
        <v>0.21974612130000001</v>
      </c>
    </row>
    <row r="335" spans="1:3" ht="18" customHeight="1">
      <c r="A335" t="s">
        <v>734</v>
      </c>
      <c r="B335" t="s">
        <v>735</v>
      </c>
      <c r="C335" s="46">
        <v>4.0620592380000001E-2</v>
      </c>
    </row>
    <row r="336" spans="1:3" ht="18" customHeight="1">
      <c r="A336" t="s">
        <v>736</v>
      </c>
      <c r="B336" t="s">
        <v>737</v>
      </c>
      <c r="C336" s="46">
        <v>1.1283497899999999E-3</v>
      </c>
    </row>
    <row r="337" spans="1:3" ht="18" customHeight="1">
      <c r="A337" t="s">
        <v>738</v>
      </c>
      <c r="B337" t="s">
        <v>739</v>
      </c>
      <c r="C337" s="46">
        <v>2.8208744999999998E-4</v>
      </c>
    </row>
    <row r="338" spans="1:3" ht="18" customHeight="1">
      <c r="A338" t="s">
        <v>740</v>
      </c>
      <c r="B338" t="s">
        <v>741</v>
      </c>
      <c r="C338" s="45">
        <v>0</v>
      </c>
    </row>
    <row r="339" spans="1:3" ht="18" customHeight="1">
      <c r="A339" t="s">
        <v>742</v>
      </c>
      <c r="B339" t="s">
        <v>743</v>
      </c>
      <c r="C339" s="38">
        <f>SUM(C333:C338)</f>
        <v>1.00000000002</v>
      </c>
    </row>
    <row r="341" spans="1:3" ht="18" customHeight="1"/>
    <row r="342" spans="1:3" ht="18" customHeight="1">
      <c r="A342" t="s">
        <v>744</v>
      </c>
      <c r="B342" t="s">
        <v>745</v>
      </c>
      <c r="C342" s="46">
        <v>0.82669322710000004</v>
      </c>
    </row>
    <row r="343" spans="1:3" ht="18" customHeight="1">
      <c r="A343" t="s">
        <v>746</v>
      </c>
      <c r="B343" t="s">
        <v>747</v>
      </c>
      <c r="C343" s="46">
        <v>0.16235059760000001</v>
      </c>
    </row>
    <row r="344" spans="1:3" ht="18" customHeight="1">
      <c r="A344" t="s">
        <v>748</v>
      </c>
      <c r="B344" t="s">
        <v>749</v>
      </c>
      <c r="C344" s="46">
        <v>1.0956175300000001E-2</v>
      </c>
    </row>
    <row r="345" spans="1:3" ht="18" customHeight="1">
      <c r="A345" t="s">
        <v>750</v>
      </c>
      <c r="B345" t="s">
        <v>751</v>
      </c>
      <c r="C345" s="45">
        <v>0</v>
      </c>
    </row>
    <row r="346" spans="1:3" ht="18" customHeight="1">
      <c r="A346" t="s">
        <v>752</v>
      </c>
      <c r="B346" t="s">
        <v>753</v>
      </c>
      <c r="C346" s="45">
        <v>0</v>
      </c>
    </row>
    <row r="347" spans="1:3" ht="18" customHeight="1">
      <c r="A347" t="s">
        <v>754</v>
      </c>
      <c r="B347" t="s">
        <v>755</v>
      </c>
      <c r="C347" s="45">
        <v>0</v>
      </c>
    </row>
    <row r="348" spans="1:3" ht="18" customHeight="1">
      <c r="A348" t="s">
        <v>756</v>
      </c>
      <c r="B348" t="s">
        <v>757</v>
      </c>
      <c r="C348" s="38">
        <f>SUM(C342:C347)</f>
        <v>1</v>
      </c>
    </row>
    <row r="350" spans="1:3" ht="18" customHeight="1"/>
    <row r="351" spans="1:3" ht="18" customHeight="1">
      <c r="A351" t="s">
        <v>758</v>
      </c>
      <c r="B351" t="s">
        <v>759</v>
      </c>
      <c r="C351" s="46">
        <v>0.70517928289999998</v>
      </c>
    </row>
    <row r="352" spans="1:3" ht="18" customHeight="1">
      <c r="A352" t="s">
        <v>760</v>
      </c>
      <c r="B352" t="s">
        <v>761</v>
      </c>
      <c r="C352" s="46">
        <v>0.25896414340000001</v>
      </c>
    </row>
    <row r="353" spans="1:3" ht="18" customHeight="1">
      <c r="A353" t="s">
        <v>762</v>
      </c>
      <c r="B353" t="s">
        <v>763</v>
      </c>
      <c r="C353" s="46">
        <v>3.2868525900000001E-2</v>
      </c>
    </row>
    <row r="354" spans="1:3" ht="18" customHeight="1">
      <c r="A354" t="s">
        <v>764</v>
      </c>
      <c r="B354" t="s">
        <v>765</v>
      </c>
      <c r="C354" s="46">
        <v>2.98804781E-3</v>
      </c>
    </row>
    <row r="355" spans="1:3" ht="18" customHeight="1">
      <c r="A355" t="s">
        <v>766</v>
      </c>
      <c r="B355" t="s">
        <v>767</v>
      </c>
      <c r="C355" s="45">
        <v>0</v>
      </c>
    </row>
    <row r="356" spans="1:3" ht="18" customHeight="1">
      <c r="A356" t="s">
        <v>768</v>
      </c>
      <c r="B356" t="s">
        <v>769</v>
      </c>
      <c r="C356" s="45">
        <v>0</v>
      </c>
    </row>
    <row r="357" spans="1:3" ht="18" customHeight="1">
      <c r="A357" t="s">
        <v>770</v>
      </c>
      <c r="B357" t="s">
        <v>771</v>
      </c>
      <c r="C357" s="38">
        <f>SUM(C351:C356)</f>
        <v>1.00000000001</v>
      </c>
    </row>
    <row r="359" spans="1:3" ht="18" customHeight="1"/>
    <row r="360" spans="1:3" ht="18" customHeight="1">
      <c r="A360" t="s">
        <v>772</v>
      </c>
      <c r="B360" t="s">
        <v>773</v>
      </c>
      <c r="C360" s="46">
        <v>0.85458167330000001</v>
      </c>
    </row>
    <row r="361" spans="1:3" ht="18" customHeight="1">
      <c r="A361" t="s">
        <v>774</v>
      </c>
      <c r="B361" t="s">
        <v>775</v>
      </c>
      <c r="C361" s="46">
        <v>0.1235059761</v>
      </c>
    </row>
    <row r="362" spans="1:3" ht="18" customHeight="1">
      <c r="A362" t="s">
        <v>776</v>
      </c>
      <c r="B362" t="s">
        <v>777</v>
      </c>
      <c r="C362" s="46">
        <v>1.9920318730000001E-2</v>
      </c>
    </row>
    <row r="363" spans="1:3" ht="18" customHeight="1">
      <c r="A363" t="s">
        <v>778</v>
      </c>
      <c r="B363" t="s">
        <v>779</v>
      </c>
      <c r="C363" s="46">
        <v>1.99203187E-3</v>
      </c>
    </row>
    <row r="364" spans="1:3" ht="18" customHeight="1">
      <c r="A364" t="s">
        <v>780</v>
      </c>
      <c r="B364" t="s">
        <v>781</v>
      </c>
      <c r="C364" s="45">
        <v>0</v>
      </c>
    </row>
    <row r="365" spans="1:3" ht="18" customHeight="1">
      <c r="A365" t="s">
        <v>782</v>
      </c>
      <c r="B365" t="s">
        <v>783</v>
      </c>
      <c r="C365" s="45">
        <v>0</v>
      </c>
    </row>
    <row r="366" spans="1:3" ht="18" customHeight="1">
      <c r="A366" t="s">
        <v>784</v>
      </c>
      <c r="B366" t="s">
        <v>785</v>
      </c>
      <c r="C366" s="38">
        <f>SUM(C360:C365)</f>
        <v>1</v>
      </c>
    </row>
    <row r="368" spans="1:3" ht="18" customHeight="1"/>
    <row r="369" spans="1:3" ht="18" customHeight="1">
      <c r="A369" t="s">
        <v>786</v>
      </c>
      <c r="B369" t="s">
        <v>787</v>
      </c>
      <c r="C369" s="29"/>
    </row>
    <row r="370" spans="1:3" ht="18" customHeight="1">
      <c r="A370" t="s">
        <v>788</v>
      </c>
      <c r="B370" t="s">
        <v>789</v>
      </c>
      <c r="C370" s="29"/>
    </row>
    <row r="371" spans="1:3" ht="18" customHeight="1">
      <c r="A371" t="s">
        <v>790</v>
      </c>
      <c r="B371" t="s">
        <v>791</v>
      </c>
      <c r="C371" s="29"/>
    </row>
    <row r="372" spans="1:3" ht="18" customHeight="1">
      <c r="A372" t="s">
        <v>792</v>
      </c>
      <c r="B372" t="s">
        <v>793</v>
      </c>
      <c r="C372" s="29"/>
    </row>
    <row r="373" spans="1:3" ht="18" customHeight="1">
      <c r="A373" t="s">
        <v>794</v>
      </c>
      <c r="B373" t="s">
        <v>795</v>
      </c>
      <c r="C373" s="29"/>
    </row>
    <row r="374" spans="1:3" ht="18" customHeight="1">
      <c r="A374" t="s">
        <v>796</v>
      </c>
      <c r="B374" t="s">
        <v>797</v>
      </c>
      <c r="C374" s="29"/>
    </row>
    <row r="375" spans="1:3" ht="18" customHeight="1">
      <c r="A375" t="s">
        <v>798</v>
      </c>
      <c r="B375" t="s">
        <v>799</v>
      </c>
      <c r="C375" s="38">
        <f>SUM(C369:C374)</f>
        <v>0</v>
      </c>
    </row>
    <row r="377" spans="1:3" ht="18" customHeight="1"/>
    <row r="378" spans="1:3" ht="18" customHeight="1">
      <c r="A378" t="s">
        <v>800</v>
      </c>
      <c r="B378" t="s">
        <v>801</v>
      </c>
      <c r="C378" s="29"/>
    </row>
    <row r="379" spans="1:3" ht="18" customHeight="1">
      <c r="A379" t="s">
        <v>802</v>
      </c>
      <c r="B379" t="s">
        <v>803</v>
      </c>
      <c r="C379" s="29"/>
    </row>
    <row r="380" spans="1:3" ht="18" customHeight="1">
      <c r="A380" t="s">
        <v>804</v>
      </c>
      <c r="B380" t="s">
        <v>805</v>
      </c>
      <c r="C380" s="29"/>
    </row>
    <row r="381" spans="1:3" ht="18" customHeight="1">
      <c r="A381" t="s">
        <v>806</v>
      </c>
      <c r="B381" t="s">
        <v>807</v>
      </c>
      <c r="C381" s="29"/>
    </row>
    <row r="382" spans="1:3" ht="18" customHeight="1">
      <c r="A382" t="s">
        <v>808</v>
      </c>
      <c r="B382" t="s">
        <v>809</v>
      </c>
      <c r="C382" s="29"/>
    </row>
    <row r="383" spans="1:3" ht="18" customHeight="1">
      <c r="A383" t="s">
        <v>810</v>
      </c>
      <c r="B383" t="s">
        <v>811</v>
      </c>
      <c r="C383" s="29"/>
    </row>
    <row r="384" spans="1:3" ht="18" customHeight="1">
      <c r="A384" t="s">
        <v>812</v>
      </c>
      <c r="B384" t="s">
        <v>813</v>
      </c>
      <c r="C384" s="38">
        <f>SUM(C378:C383)</f>
        <v>0</v>
      </c>
    </row>
    <row r="386" spans="1:3" ht="18" customHeight="1"/>
    <row r="387" spans="1:3" ht="18" customHeight="1">
      <c r="A387" t="s">
        <v>814</v>
      </c>
      <c r="B387" t="s">
        <v>815</v>
      </c>
      <c r="C387" s="29"/>
    </row>
    <row r="388" spans="1:3" ht="18" customHeight="1">
      <c r="A388" t="s">
        <v>816</v>
      </c>
      <c r="B388" t="s">
        <v>817</v>
      </c>
      <c r="C388" s="29"/>
    </row>
    <row r="389" spans="1:3" ht="18" customHeight="1">
      <c r="A389" t="s">
        <v>818</v>
      </c>
      <c r="B389" t="s">
        <v>819</v>
      </c>
      <c r="C389" s="29"/>
    </row>
    <row r="390" spans="1:3" ht="18" customHeight="1">
      <c r="A390" t="s">
        <v>820</v>
      </c>
      <c r="B390" t="s">
        <v>821</v>
      </c>
      <c r="C390" s="29"/>
    </row>
    <row r="391" spans="1:3" ht="18" customHeight="1">
      <c r="A391" t="s">
        <v>822</v>
      </c>
      <c r="B391" t="s">
        <v>823</v>
      </c>
      <c r="C391" s="29"/>
    </row>
    <row r="392" spans="1:3" ht="18" customHeight="1">
      <c r="A392" t="s">
        <v>824</v>
      </c>
      <c r="B392" t="s">
        <v>825</v>
      </c>
      <c r="C392" s="29"/>
    </row>
    <row r="393" spans="1:3" ht="18" customHeight="1">
      <c r="A393" t="s">
        <v>826</v>
      </c>
      <c r="B393" t="s">
        <v>827</v>
      </c>
      <c r="C393" s="38">
        <f>SUM(C387:C392)</f>
        <v>0</v>
      </c>
    </row>
    <row r="396" spans="1:3" ht="18" customHeight="1"/>
    <row r="397" spans="1:3" ht="18" customHeight="1"/>
    <row r="398" spans="1:3" ht="18" customHeight="1"/>
    <row r="399" spans="1:3" ht="18" customHeight="1"/>
    <row r="400" spans="1:3" ht="18" customHeight="1"/>
    <row r="401" spans="1:3" ht="18" customHeight="1"/>
    <row r="402" spans="1:3" ht="18" customHeight="1">
      <c r="A402" t="s">
        <v>828</v>
      </c>
      <c r="B402" t="s">
        <v>829</v>
      </c>
      <c r="C402">
        <v>56.078431372548998</v>
      </c>
    </row>
    <row r="403" spans="1:3" ht="18" customHeight="1">
      <c r="A403" t="s">
        <v>830</v>
      </c>
      <c r="B403" t="s">
        <v>831</v>
      </c>
      <c r="C403">
        <v>85.294117647058826</v>
      </c>
    </row>
    <row r="404" spans="1:3" ht="18" customHeight="1">
      <c r="A404" t="s">
        <v>832</v>
      </c>
      <c r="B404" t="s">
        <v>833</v>
      </c>
      <c r="C404">
        <v>98.137254901960773</v>
      </c>
    </row>
    <row r="405" spans="1:3" ht="18" customHeight="1">
      <c r="A405" t="s">
        <v>834</v>
      </c>
      <c r="B405" t="s">
        <v>835</v>
      </c>
      <c r="C405">
        <v>1.862745098039216</v>
      </c>
    </row>
    <row r="406" spans="1:3" ht="18" customHeight="1">
      <c r="A406" t="s">
        <v>836</v>
      </c>
      <c r="B406" t="s">
        <v>837</v>
      </c>
      <c r="C406">
        <v>0.19607843137254899</v>
      </c>
    </row>
    <row r="407" spans="1:3" ht="30">
      <c r="A407" t="s">
        <v>838</v>
      </c>
      <c r="B407" s="2" t="s">
        <v>839</v>
      </c>
      <c r="C407">
        <v>22.646536412078149</v>
      </c>
    </row>
    <row r="408" spans="1:3" ht="18" customHeight="1"/>
    <row r="421" spans="1:3" ht="18" customHeight="1"/>
    <row r="422" spans="1:3" ht="18" customHeight="1">
      <c r="A422" t="s">
        <v>840</v>
      </c>
      <c r="B422" t="s">
        <v>841</v>
      </c>
      <c r="C422" s="29"/>
    </row>
    <row r="423" spans="1:3" ht="18" customHeight="1">
      <c r="A423" t="s">
        <v>842</v>
      </c>
      <c r="B423" t="s">
        <v>843</v>
      </c>
      <c r="C423" s="29"/>
    </row>
    <row r="424" spans="1:3" ht="18" customHeight="1">
      <c r="A424" t="s">
        <v>844</v>
      </c>
      <c r="B424" t="s">
        <v>845</v>
      </c>
      <c r="C424" s="29"/>
    </row>
    <row r="425" spans="1:3" ht="18" customHeight="1">
      <c r="A425" t="s">
        <v>846</v>
      </c>
      <c r="B425" t="s">
        <v>847</v>
      </c>
      <c r="C425" s="29"/>
    </row>
    <row r="426" spans="1:3" ht="18" customHeight="1">
      <c r="A426" t="s">
        <v>848</v>
      </c>
      <c r="B426" t="s">
        <v>849</v>
      </c>
      <c r="C426" s="29"/>
    </row>
    <row r="427" spans="1:3" ht="18" customHeight="1">
      <c r="A427" t="s">
        <v>850</v>
      </c>
      <c r="B427" s="2" t="s">
        <v>851</v>
      </c>
      <c r="C427" s="29"/>
    </row>
    <row r="428" spans="1:3" ht="18" customHeight="1">
      <c r="A428" t="s">
        <v>852</v>
      </c>
      <c r="B428" t="s">
        <v>853</v>
      </c>
      <c r="C428" s="29"/>
    </row>
    <row r="429" spans="1:3" ht="18" customHeight="1">
      <c r="A429" t="s">
        <v>854</v>
      </c>
      <c r="B429" t="s">
        <v>855</v>
      </c>
      <c r="C429" s="29"/>
    </row>
    <row r="430" spans="1:3" ht="18" customHeight="1">
      <c r="A430" t="s">
        <v>856</v>
      </c>
      <c r="B430" t="s">
        <v>857</v>
      </c>
      <c r="C430" s="29"/>
    </row>
    <row r="431" spans="1:3" ht="18" customHeight="1">
      <c r="A431" t="s">
        <v>858</v>
      </c>
      <c r="B431" t="s">
        <v>859</v>
      </c>
      <c r="C431" s="38">
        <f>SUM(C422:C430)</f>
        <v>0</v>
      </c>
    </row>
    <row r="433" spans="1:3" ht="18" customHeight="1"/>
    <row r="434" spans="1:3" ht="18" customHeight="1">
      <c r="A434" t="s">
        <v>860</v>
      </c>
      <c r="B434" t="s">
        <v>841</v>
      </c>
      <c r="C434" s="29"/>
    </row>
    <row r="435" spans="1:3" ht="18" customHeight="1">
      <c r="A435" t="s">
        <v>861</v>
      </c>
      <c r="B435" t="s">
        <v>843</v>
      </c>
      <c r="C435" s="29"/>
    </row>
    <row r="436" spans="1:3" ht="18" customHeight="1">
      <c r="A436" t="s">
        <v>862</v>
      </c>
      <c r="B436" t="s">
        <v>845</v>
      </c>
      <c r="C436" s="29"/>
    </row>
    <row r="437" spans="1:3" ht="18" customHeight="1">
      <c r="A437" t="s">
        <v>863</v>
      </c>
      <c r="B437" t="s">
        <v>847</v>
      </c>
      <c r="C437" s="29"/>
    </row>
    <row r="438" spans="1:3" ht="18" customHeight="1">
      <c r="A438" t="s">
        <v>864</v>
      </c>
      <c r="B438" t="s">
        <v>849</v>
      </c>
      <c r="C438" s="29"/>
    </row>
    <row r="439" spans="1:3" ht="18" customHeight="1">
      <c r="A439" t="s">
        <v>865</v>
      </c>
      <c r="B439" s="2" t="s">
        <v>851</v>
      </c>
      <c r="C439" s="29"/>
    </row>
    <row r="440" spans="1:3" ht="18" customHeight="1">
      <c r="A440" t="s">
        <v>866</v>
      </c>
      <c r="B440" t="s">
        <v>853</v>
      </c>
      <c r="C440" s="29"/>
    </row>
    <row r="441" spans="1:3" ht="18" customHeight="1">
      <c r="A441" t="s">
        <v>867</v>
      </c>
      <c r="B441" t="s">
        <v>855</v>
      </c>
      <c r="C441" s="29"/>
    </row>
    <row r="442" spans="1:3" ht="18" customHeight="1">
      <c r="A442" t="s">
        <v>868</v>
      </c>
      <c r="B442" t="s">
        <v>857</v>
      </c>
      <c r="C442" s="29"/>
    </row>
    <row r="443" spans="1:3" ht="18" customHeight="1">
      <c r="A443" t="s">
        <v>869</v>
      </c>
      <c r="B443" t="s">
        <v>859</v>
      </c>
      <c r="C443" s="38">
        <f>SUM(C434:C442)</f>
        <v>0</v>
      </c>
    </row>
    <row r="445" spans="1:3" ht="18" customHeight="1"/>
    <row r="446" spans="1:3" ht="18" customHeight="1">
      <c r="A446" t="s">
        <v>870</v>
      </c>
      <c r="B446" t="s">
        <v>841</v>
      </c>
      <c r="C446" s="29"/>
    </row>
    <row r="447" spans="1:3" ht="18" customHeight="1">
      <c r="A447" t="s">
        <v>871</v>
      </c>
      <c r="B447" t="s">
        <v>843</v>
      </c>
      <c r="C447" s="29"/>
    </row>
    <row r="448" spans="1:3" ht="18" customHeight="1">
      <c r="A448" t="s">
        <v>872</v>
      </c>
      <c r="B448" t="s">
        <v>845</v>
      </c>
      <c r="C448" s="29"/>
    </row>
    <row r="449" spans="1:3" ht="18" customHeight="1">
      <c r="A449" t="s">
        <v>873</v>
      </c>
      <c r="B449" t="s">
        <v>847</v>
      </c>
      <c r="C449" s="29"/>
    </row>
    <row r="450" spans="1:3" ht="18" customHeight="1">
      <c r="A450" t="s">
        <v>874</v>
      </c>
      <c r="B450" t="s">
        <v>849</v>
      </c>
      <c r="C450" s="29"/>
    </row>
    <row r="451" spans="1:3" ht="18" customHeight="1">
      <c r="A451" t="s">
        <v>875</v>
      </c>
      <c r="B451" s="2" t="s">
        <v>851</v>
      </c>
      <c r="C451" s="29"/>
    </row>
    <row r="452" spans="1:3" ht="18" customHeight="1">
      <c r="A452" t="s">
        <v>876</v>
      </c>
      <c r="B452" t="s">
        <v>853</v>
      </c>
      <c r="C452" s="29"/>
    </row>
    <row r="453" spans="1:3" ht="18" customHeight="1">
      <c r="A453" t="s">
        <v>877</v>
      </c>
      <c r="B453" t="s">
        <v>855</v>
      </c>
      <c r="C453" s="29"/>
    </row>
    <row r="454" spans="1:3" ht="18" customHeight="1">
      <c r="A454" t="s">
        <v>878</v>
      </c>
      <c r="B454" t="s">
        <v>857</v>
      </c>
      <c r="C454" s="29"/>
    </row>
    <row r="455" spans="1:3" ht="18" customHeight="1">
      <c r="A455" t="s">
        <v>879</v>
      </c>
      <c r="B455" t="s">
        <v>859</v>
      </c>
      <c r="C455" s="38">
        <f>SUM(C446:C454)</f>
        <v>0</v>
      </c>
    </row>
    <row r="458" spans="1:3" ht="18" customHeight="1"/>
    <row r="459" spans="1:3" ht="30">
      <c r="A459" t="s">
        <v>880</v>
      </c>
      <c r="B459" s="2" t="s">
        <v>881</v>
      </c>
      <c r="C459" s="76">
        <v>0</v>
      </c>
    </row>
    <row r="461" spans="1:3" ht="18" customHeight="1"/>
    <row r="462" spans="1:3" ht="30">
      <c r="A462" t="s">
        <v>882</v>
      </c>
      <c r="B462" s="2" t="s">
        <v>883</v>
      </c>
      <c r="C462" s="38">
        <v>0</v>
      </c>
    </row>
    <row r="472" spans="1:3" ht="18" customHeight="1"/>
    <row r="473" spans="1:3" ht="18" customHeight="1">
      <c r="A473" t="s">
        <v>884</v>
      </c>
      <c r="B473" t="s">
        <v>885</v>
      </c>
      <c r="C473" t="s">
        <v>37</v>
      </c>
    </row>
    <row r="475" spans="1:3" ht="18" customHeight="1"/>
    <row r="476" spans="1:3" ht="18" customHeight="1">
      <c r="A476" t="s">
        <v>886</v>
      </c>
      <c r="B476" t="s">
        <v>887</v>
      </c>
      <c r="C476" s="39" t="s">
        <v>888</v>
      </c>
    </row>
    <row r="478" spans="1:3" ht="18" customHeight="1"/>
    <row r="479" spans="1:3" ht="18" customHeight="1">
      <c r="A479" t="s">
        <v>889</v>
      </c>
      <c r="B479" t="s">
        <v>890</v>
      </c>
      <c r="C479" t="s">
        <v>37</v>
      </c>
    </row>
    <row r="481" spans="1:3" ht="18" customHeight="1">
      <c r="B481" s="2"/>
    </row>
    <row r="482" spans="1:3">
      <c r="B482" s="2"/>
    </row>
    <row r="483" spans="1:3">
      <c r="B483" s="2"/>
    </row>
    <row r="484" spans="1:3" ht="18" customHeight="1">
      <c r="A484" t="s">
        <v>891</v>
      </c>
      <c r="B484" s="3" t="s">
        <v>892</v>
      </c>
      <c r="C484" t="s">
        <v>82</v>
      </c>
    </row>
    <row r="485" spans="1:3" ht="18" customHeight="1">
      <c r="A485" t="s">
        <v>893</v>
      </c>
      <c r="B485" s="3" t="s">
        <v>894</v>
      </c>
    </row>
    <row r="486" spans="1:3" ht="18" customHeight="1">
      <c r="A486" t="s">
        <v>895</v>
      </c>
      <c r="B486" s="3" t="s">
        <v>896</v>
      </c>
    </row>
    <row r="488" spans="1:3" ht="18" customHeight="1"/>
    <row r="489" spans="1:3" ht="33.75" customHeight="1">
      <c r="A489" t="s">
        <v>897</v>
      </c>
      <c r="B489" s="2" t="s">
        <v>898</v>
      </c>
      <c r="C489" t="s">
        <v>37</v>
      </c>
    </row>
    <row r="494" spans="1:3" ht="18" customHeight="1"/>
    <row r="495" spans="1:3" ht="18" customHeight="1">
      <c r="A495" t="s">
        <v>899</v>
      </c>
      <c r="B495" t="s">
        <v>900</v>
      </c>
      <c r="C495" t="s">
        <v>37</v>
      </c>
    </row>
    <row r="497" spans="1:3" ht="18" customHeight="1"/>
    <row r="498" spans="1:3" ht="18" customHeight="1">
      <c r="A498" t="s">
        <v>901</v>
      </c>
      <c r="B498" s="3" t="s">
        <v>902</v>
      </c>
      <c r="C498" s="77">
        <v>45662</v>
      </c>
    </row>
    <row r="499" spans="1:3" ht="18" customHeight="1">
      <c r="A499" t="s">
        <v>903</v>
      </c>
      <c r="B499" s="3" t="s">
        <v>904</v>
      </c>
      <c r="C499" s="77">
        <v>45962</v>
      </c>
    </row>
    <row r="501" spans="1:3" ht="18" customHeight="1"/>
    <row r="502" spans="1:3" ht="18" customHeight="1"/>
    <row r="503" spans="1:3" ht="27.75" customHeight="1">
      <c r="A503" t="s">
        <v>905</v>
      </c>
      <c r="B503" s="2" t="s">
        <v>906</v>
      </c>
      <c r="C503" t="s">
        <v>503</v>
      </c>
    </row>
    <row r="504" spans="1:3">
      <c r="B504" s="2"/>
    </row>
    <row r="505" spans="1:3" ht="18" customHeight="1"/>
    <row r="507" spans="1:3" ht="18" customHeight="1">
      <c r="A507" t="s">
        <v>907</v>
      </c>
      <c r="B507" s="4" t="s">
        <v>908</v>
      </c>
      <c r="C507" s="47"/>
    </row>
    <row r="508" spans="1:3" ht="18" customHeight="1">
      <c r="A508" t="s">
        <v>909</v>
      </c>
      <c r="B508" s="3" t="s">
        <v>910</v>
      </c>
    </row>
    <row r="509" spans="1:3" ht="18" customHeight="1">
      <c r="A509" t="s">
        <v>911</v>
      </c>
      <c r="B509" s="4" t="s">
        <v>912</v>
      </c>
    </row>
    <row r="510" spans="1:3" ht="18" customHeight="1">
      <c r="A510" t="s">
        <v>913</v>
      </c>
      <c r="B510" s="3" t="s">
        <v>914</v>
      </c>
      <c r="C510" t="s">
        <v>915</v>
      </c>
    </row>
    <row r="511" spans="1:3" ht="18" customHeight="1">
      <c r="A511" t="s">
        <v>916</v>
      </c>
      <c r="B511" s="4" t="s">
        <v>917</v>
      </c>
    </row>
    <row r="512" spans="1:3" ht="18" customHeight="1">
      <c r="A512" t="s">
        <v>918</v>
      </c>
      <c r="B512" s="3" t="s">
        <v>919</v>
      </c>
    </row>
    <row r="513" spans="1:3">
      <c r="B513" s="3"/>
    </row>
    <row r="514" spans="1:3" ht="18" customHeight="1"/>
    <row r="515" spans="1:3" ht="18" customHeight="1"/>
    <row r="516" spans="1:3" ht="18" customHeight="1">
      <c r="B516" s="3" t="s">
        <v>920</v>
      </c>
    </row>
    <row r="517" spans="1:3" ht="18" customHeight="1">
      <c r="A517" t="s">
        <v>921</v>
      </c>
      <c r="B517" s="3" t="s">
        <v>914</v>
      </c>
    </row>
    <row r="518" spans="1:3" ht="18" customHeight="1">
      <c r="A518" t="s">
        <v>922</v>
      </c>
      <c r="B518" s="3" t="s">
        <v>923</v>
      </c>
    </row>
    <row r="519" spans="1:3" ht="18" customHeight="1">
      <c r="B519" s="4"/>
    </row>
    <row r="520" spans="1:3" ht="18" customHeight="1">
      <c r="A520" t="s">
        <v>924</v>
      </c>
      <c r="B520" s="3" t="s">
        <v>925</v>
      </c>
      <c r="C520" t="s">
        <v>926</v>
      </c>
    </row>
    <row r="521" spans="1:3" ht="18" customHeight="1">
      <c r="A521" t="s">
        <v>927</v>
      </c>
      <c r="B521" s="3" t="s">
        <v>928</v>
      </c>
    </row>
    <row r="522" spans="1:3" ht="18" customHeight="1">
      <c r="A522" t="s">
        <v>929</v>
      </c>
      <c r="B522" s="3" t="s">
        <v>919</v>
      </c>
    </row>
    <row r="524" spans="1:3" ht="18" customHeight="1">
      <c r="A524" t="s">
        <v>930</v>
      </c>
      <c r="B524" t="s">
        <v>931</v>
      </c>
      <c r="C524" s="58">
        <v>45785</v>
      </c>
    </row>
    <row r="525" spans="1:3" ht="18" customHeight="1"/>
    <row r="526" spans="1:3" ht="18" customHeight="1">
      <c r="A526" t="s">
        <v>932</v>
      </c>
      <c r="B526" t="s">
        <v>933</v>
      </c>
      <c r="C526" s="57">
        <v>100</v>
      </c>
    </row>
    <row r="529" spans="1:3" ht="18" customHeight="1"/>
    <row r="530" spans="1:3" ht="18" customHeight="1">
      <c r="A530" t="s">
        <v>934</v>
      </c>
      <c r="B530" t="s">
        <v>935</v>
      </c>
      <c r="C530" t="s">
        <v>82</v>
      </c>
    </row>
    <row r="531" spans="1:3" ht="18" customHeight="1">
      <c r="A531" t="s">
        <v>936</v>
      </c>
      <c r="B531" t="s">
        <v>937</v>
      </c>
    </row>
    <row r="532" spans="1:3" ht="18" customHeight="1">
      <c r="A532" t="s">
        <v>938</v>
      </c>
      <c r="B532" t="s">
        <v>939</v>
      </c>
    </row>
    <row r="535" spans="1:3" ht="18" customHeight="1"/>
    <row r="536" spans="1:3" ht="18" customHeight="1"/>
    <row r="537" spans="1:3" ht="18" customHeight="1"/>
    <row r="538" spans="1:3" ht="30">
      <c r="A538" t="s">
        <v>940</v>
      </c>
      <c r="B538" s="2" t="s">
        <v>941</v>
      </c>
      <c r="C538" t="s">
        <v>37</v>
      </c>
    </row>
    <row r="539" spans="1:3" ht="18" customHeight="1">
      <c r="B539" s="2"/>
    </row>
    <row r="540" spans="1:3" ht="18" customHeight="1">
      <c r="A540" t="s">
        <v>942</v>
      </c>
      <c r="B540" s="3" t="s">
        <v>943</v>
      </c>
      <c r="C540" t="s">
        <v>944</v>
      </c>
    </row>
    <row r="545" spans="1:3" ht="18" customHeight="1"/>
    <row r="546" spans="1:3" ht="45">
      <c r="A546" t="s">
        <v>945</v>
      </c>
      <c r="B546" s="2" t="s">
        <v>946</v>
      </c>
      <c r="C546" t="s">
        <v>503</v>
      </c>
    </row>
    <row r="547" spans="1:3">
      <c r="B547" s="3"/>
    </row>
    <row r="559" spans="1:3" ht="18" customHeight="1"/>
    <row r="560" spans="1:3" ht="90">
      <c r="A560" t="s">
        <v>947</v>
      </c>
      <c r="B560" s="2" t="s">
        <v>948</v>
      </c>
      <c r="C560" s="2" t="s">
        <v>503</v>
      </c>
    </row>
    <row r="564" spans="1:3" ht="18" customHeight="1"/>
    <row r="565" spans="1:3" ht="18" customHeight="1">
      <c r="A565" t="s">
        <v>949</v>
      </c>
      <c r="B565" s="3" t="s">
        <v>950</v>
      </c>
      <c r="C565" s="3"/>
    </row>
    <row r="566" spans="1:3" ht="18" customHeight="1">
      <c r="A566" t="s">
        <v>951</v>
      </c>
      <c r="B566" s="3" t="s">
        <v>952</v>
      </c>
      <c r="C566" s="3"/>
    </row>
    <row r="567" spans="1:3" ht="18" customHeight="1">
      <c r="A567" t="s">
        <v>953</v>
      </c>
      <c r="B567" s="3" t="s">
        <v>954</v>
      </c>
      <c r="C567" s="3"/>
    </row>
    <row r="568" spans="1:3" ht="18" customHeight="1">
      <c r="A568" t="s">
        <v>955</v>
      </c>
      <c r="B568" s="3" t="s">
        <v>956</v>
      </c>
      <c r="C568" s="3"/>
    </row>
    <row r="572" spans="1:3" ht="18" customHeight="1">
      <c r="A572" t="s">
        <v>957</v>
      </c>
      <c r="B572" s="3" t="s">
        <v>958</v>
      </c>
    </row>
    <row r="573" spans="1:3" ht="18" customHeight="1">
      <c r="A573" t="s">
        <v>959</v>
      </c>
      <c r="B573" s="3" t="s">
        <v>960</v>
      </c>
    </row>
    <row r="574" spans="1:3">
      <c r="B574" s="3"/>
    </row>
    <row r="575" spans="1:3" ht="18" customHeight="1">
      <c r="B575" s="3"/>
    </row>
    <row r="576" spans="1:3" ht="18" customHeight="1">
      <c r="A576" t="s">
        <v>961</v>
      </c>
      <c r="B576" s="3" t="s">
        <v>962</v>
      </c>
    </row>
    <row r="582" spans="1:3" ht="18" customHeight="1"/>
    <row r="583" spans="1:3" ht="60" customHeight="1">
      <c r="A583" t="s">
        <v>963</v>
      </c>
      <c r="B583" s="2" t="s">
        <v>964</v>
      </c>
      <c r="C583" t="s">
        <v>37</v>
      </c>
    </row>
    <row r="587" spans="1:3" ht="18" customHeight="1"/>
    <row r="588" spans="1:3" ht="18" customHeight="1">
      <c r="A588" t="s">
        <v>965</v>
      </c>
      <c r="B588" s="3" t="s">
        <v>966</v>
      </c>
      <c r="C588" s="77">
        <v>45962</v>
      </c>
    </row>
    <row r="589" spans="1:3" ht="18" customHeight="1">
      <c r="A589" t="s">
        <v>967</v>
      </c>
      <c r="B589" s="3" t="s">
        <v>968</v>
      </c>
      <c r="C589" s="77">
        <v>45688</v>
      </c>
    </row>
    <row r="590" spans="1:3">
      <c r="B590" s="3"/>
    </row>
    <row r="591" spans="1:3" ht="18" customHeight="1"/>
    <row r="592" spans="1:3" ht="30">
      <c r="A592" t="s">
        <v>969</v>
      </c>
      <c r="B592" s="2" t="s">
        <v>970</v>
      </c>
      <c r="C592" s="2" t="s">
        <v>503</v>
      </c>
    </row>
  </sheetData>
  <autoFilter ref="A1:C592" xr:uid="{2E45CA40-2B2F-4CF9-9484-216E97BA462D}"/>
  <customSheetViews>
    <customSheetView guid="{C376AAF7-6CF7-A44F-821A-9B8B69155ECB}" showAutoFilter="1">
      <pane ySplit="1" topLeftCell="A2" activePane="bottomLeft" state="frozen"/>
      <selection pane="bottomLeft"/>
      <pageMargins left="0" right="0" top="0" bottom="0" header="0" footer="0"/>
      <autoFilter ref="A1:L592" xr:uid="{B130FE94-740A-427D-BC30-D3A4AE133C9F}"/>
    </customSheetView>
  </customSheetViews>
  <phoneticPr fontId="1" type="noConversion"/>
  <dataValidations count="4">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 type="decimal" allowBlank="1" showInputMessage="1" showErrorMessage="1" sqref="C131:C140" xr:uid="{F0D56433-4B3C-47DE-A1FE-55E6C471A525}">
      <formula1>0</formula1>
      <formula2>1000000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E177"/>
  <sheetViews>
    <sheetView zoomScaleNormal="100" workbookViewId="0">
      <pane ySplit="1" topLeftCell="A2" activePane="bottomLeft" state="frozen"/>
      <selection pane="bottomLeft" activeCell="A2" sqref="A2"/>
    </sheetView>
  </sheetViews>
  <sheetFormatPr defaultColWidth="8.85546875" defaultRowHeight="15"/>
  <cols>
    <col min="1" max="1" width="6.42578125" customWidth="1"/>
    <col min="2" max="2" width="41.42578125" customWidth="1"/>
    <col min="3" max="3" width="38.42578125" customWidth="1"/>
  </cols>
  <sheetData>
    <row r="1" spans="1:3">
      <c r="A1" t="s">
        <v>0</v>
      </c>
      <c r="B1" t="s">
        <v>1</v>
      </c>
      <c r="C1" t="s">
        <v>2</v>
      </c>
    </row>
    <row r="8" spans="1:3" ht="18" customHeight="1"/>
    <row r="9" spans="1:3" ht="62.25" customHeight="1">
      <c r="A9" t="s">
        <v>971</v>
      </c>
      <c r="B9" s="2" t="s">
        <v>972</v>
      </c>
      <c r="C9" t="s">
        <v>973</v>
      </c>
    </row>
    <row r="10" spans="1:3" ht="65.25" customHeight="1">
      <c r="A10" t="s">
        <v>974</v>
      </c>
      <c r="B10" s="2" t="s">
        <v>975</v>
      </c>
      <c r="C10" t="s">
        <v>973</v>
      </c>
    </row>
    <row r="11" spans="1:3">
      <c r="B11" s="2"/>
    </row>
    <row r="12" spans="1:3" ht="18" customHeight="1">
      <c r="B12" s="2"/>
      <c r="C12" s="2"/>
    </row>
    <row r="13" spans="1:3">
      <c r="B13" s="2"/>
      <c r="C13" s="2"/>
    </row>
    <row r="14" spans="1:3">
      <c r="B14" s="2"/>
      <c r="C14" s="2"/>
    </row>
    <row r="15" spans="1:3">
      <c r="B15" s="2"/>
      <c r="C15" s="2"/>
    </row>
    <row r="16" spans="1:3">
      <c r="B16" s="2"/>
      <c r="C16" s="2"/>
    </row>
    <row r="18" spans="1:3" ht="18" customHeight="1"/>
    <row r="19" spans="1:3" ht="18" customHeight="1">
      <c r="A19" t="s">
        <v>976</v>
      </c>
      <c r="B19" t="s">
        <v>977</v>
      </c>
      <c r="C19" s="48">
        <v>3370</v>
      </c>
    </row>
    <row r="20" spans="1:3" ht="18" customHeight="1">
      <c r="A20" t="s">
        <v>978</v>
      </c>
      <c r="B20" t="s">
        <v>979</v>
      </c>
      <c r="C20" s="48">
        <v>2335</v>
      </c>
    </row>
    <row r="21" spans="1:3" ht="18" customHeight="1">
      <c r="A21" t="s">
        <v>980</v>
      </c>
      <c r="B21" t="s">
        <v>981</v>
      </c>
      <c r="C21">
        <v>0</v>
      </c>
    </row>
    <row r="22" spans="1:3" ht="18" customHeight="1">
      <c r="A22" t="s">
        <v>982</v>
      </c>
      <c r="B22" t="s">
        <v>983</v>
      </c>
      <c r="C22" s="49">
        <v>10</v>
      </c>
    </row>
    <row r="23" spans="1:3" ht="18" customHeight="1">
      <c r="A23" t="s">
        <v>984</v>
      </c>
      <c r="B23" t="s">
        <v>859</v>
      </c>
      <c r="C23" s="6">
        <f>SUM(C19:C22)</f>
        <v>5715</v>
      </c>
    </row>
    <row r="24" spans="1:3">
      <c r="C24" s="5"/>
    </row>
    <row r="26" spans="1:3" ht="18" customHeight="1"/>
    <row r="27" spans="1:3" ht="18" customHeight="1">
      <c r="A27" t="s">
        <v>985</v>
      </c>
      <c r="B27" t="s">
        <v>977</v>
      </c>
      <c r="C27" s="48">
        <v>1526</v>
      </c>
    </row>
    <row r="28" spans="1:3" ht="18" customHeight="1">
      <c r="A28" t="s">
        <v>986</v>
      </c>
      <c r="B28" t="s">
        <v>979</v>
      </c>
      <c r="C28" s="48">
        <v>1218</v>
      </c>
    </row>
    <row r="29" spans="1:3" ht="18" customHeight="1">
      <c r="A29" t="s">
        <v>987</v>
      </c>
      <c r="B29" t="s">
        <v>981</v>
      </c>
      <c r="C29">
        <v>0</v>
      </c>
    </row>
    <row r="30" spans="1:3" ht="18" customHeight="1">
      <c r="A30" t="s">
        <v>988</v>
      </c>
      <c r="B30" t="s">
        <v>983</v>
      </c>
      <c r="C30">
        <v>4</v>
      </c>
    </row>
    <row r="31" spans="1:3" ht="18" customHeight="1">
      <c r="A31" t="s">
        <v>989</v>
      </c>
      <c r="B31" t="s">
        <v>859</v>
      </c>
      <c r="C31" s="6">
        <f>SUM(C27:C30)</f>
        <v>2748</v>
      </c>
    </row>
    <row r="33" spans="1:3" ht="18" customHeight="1"/>
    <row r="34" spans="1:3" ht="18" customHeight="1">
      <c r="A34" t="s">
        <v>990</v>
      </c>
      <c r="B34" t="s">
        <v>977</v>
      </c>
      <c r="C34">
        <v>837</v>
      </c>
    </row>
    <row r="35" spans="1:3" ht="18" customHeight="1">
      <c r="A35" t="s">
        <v>991</v>
      </c>
      <c r="B35" t="s">
        <v>979</v>
      </c>
      <c r="C35">
        <v>708</v>
      </c>
    </row>
    <row r="36" spans="1:3" ht="18" customHeight="1">
      <c r="A36" t="s">
        <v>992</v>
      </c>
      <c r="B36" t="s">
        <v>981</v>
      </c>
      <c r="C36">
        <v>0</v>
      </c>
    </row>
    <row r="37" spans="1:3" ht="18" customHeight="1">
      <c r="A37" t="s">
        <v>993</v>
      </c>
      <c r="B37" t="s">
        <v>983</v>
      </c>
      <c r="C37">
        <v>2</v>
      </c>
    </row>
    <row r="38" spans="1:3" ht="18" customHeight="1">
      <c r="A38" t="s">
        <v>994</v>
      </c>
      <c r="B38" t="s">
        <v>859</v>
      </c>
      <c r="C38" s="6">
        <f>SUM(C34:C37)</f>
        <v>1547</v>
      </c>
    </row>
    <row r="43" spans="1:3" ht="18" customHeight="1"/>
    <row r="44" spans="1:3" ht="18" customHeight="1">
      <c r="A44" t="s">
        <v>995</v>
      </c>
      <c r="B44" t="s">
        <v>996</v>
      </c>
      <c r="C44" t="s">
        <v>82</v>
      </c>
    </row>
    <row r="45" spans="1:3" ht="18" customHeight="1">
      <c r="A45" t="s">
        <v>997</v>
      </c>
      <c r="B45" t="s">
        <v>998</v>
      </c>
    </row>
    <row r="46" spans="1:3" ht="18" customHeight="1">
      <c r="A46" t="s">
        <v>999</v>
      </c>
      <c r="B46" t="s">
        <v>1000</v>
      </c>
      <c r="C46" t="s">
        <v>82</v>
      </c>
    </row>
    <row r="47" spans="1:3" ht="18" customHeight="1">
      <c r="A47" t="s">
        <v>1001</v>
      </c>
      <c r="B47" t="s">
        <v>1002</v>
      </c>
      <c r="C47" t="s">
        <v>82</v>
      </c>
    </row>
    <row r="49" spans="1:3" ht="18" customHeight="1"/>
    <row r="50" spans="1:3" ht="45">
      <c r="A50" t="s">
        <v>1003</v>
      </c>
      <c r="B50" s="2" t="s">
        <v>1004</v>
      </c>
      <c r="C50" t="s">
        <v>503</v>
      </c>
    </row>
    <row r="51" spans="1:3" ht="18" customHeight="1">
      <c r="C51" s="2"/>
    </row>
    <row r="55" spans="1:3" ht="18" customHeight="1">
      <c r="A55" t="s">
        <v>1005</v>
      </c>
      <c r="B55" s="3" t="s">
        <v>1006</v>
      </c>
      <c r="C55" t="s">
        <v>417</v>
      </c>
    </row>
    <row r="56" spans="1:3" ht="18" customHeight="1">
      <c r="A56" t="s">
        <v>1007</v>
      </c>
      <c r="B56" s="7" t="s">
        <v>1008</v>
      </c>
      <c r="C56" t="s">
        <v>417</v>
      </c>
    </row>
    <row r="58" spans="1:3" ht="18" customHeight="1"/>
    <row r="59" spans="1:3" ht="18" customHeight="1">
      <c r="C59" t="s">
        <v>1009</v>
      </c>
    </row>
    <row r="60" spans="1:3" ht="18" customHeight="1">
      <c r="C60" t="s">
        <v>1010</v>
      </c>
    </row>
    <row r="61" spans="1:3" ht="18" customHeight="1">
      <c r="C61" t="s">
        <v>1011</v>
      </c>
    </row>
    <row r="62" spans="1:3" ht="18" customHeight="1">
      <c r="C62" t="s">
        <v>1012</v>
      </c>
    </row>
    <row r="63" spans="1:3" ht="18" customHeight="1">
      <c r="C63" t="s">
        <v>1013</v>
      </c>
    </row>
    <row r="64" spans="1:3" ht="18" customHeight="1"/>
    <row r="65" spans="1:3" ht="18" customHeight="1"/>
    <row r="66" spans="1:3" ht="18" customHeight="1">
      <c r="A66" t="s">
        <v>1014</v>
      </c>
      <c r="B66" t="s">
        <v>1015</v>
      </c>
      <c r="C66" t="s">
        <v>1009</v>
      </c>
    </row>
    <row r="67" spans="1:3" ht="18" customHeight="1">
      <c r="A67" t="s">
        <v>1016</v>
      </c>
      <c r="B67" t="s">
        <v>1017</v>
      </c>
      <c r="C67" t="s">
        <v>1009</v>
      </c>
    </row>
    <row r="68" spans="1:3" ht="18" customHeight="1">
      <c r="A68" t="s">
        <v>1018</v>
      </c>
      <c r="B68" t="s">
        <v>1019</v>
      </c>
      <c r="C68" t="s">
        <v>1009</v>
      </c>
    </row>
    <row r="69" spans="1:3" ht="18" customHeight="1">
      <c r="A69" t="s">
        <v>1020</v>
      </c>
      <c r="B69" t="s">
        <v>583</v>
      </c>
      <c r="C69" t="s">
        <v>1013</v>
      </c>
    </row>
    <row r="70" spans="1:3" ht="18" customHeight="1">
      <c r="A70" t="s">
        <v>1021</v>
      </c>
      <c r="B70" t="s">
        <v>577</v>
      </c>
      <c r="C70" t="s">
        <v>1013</v>
      </c>
    </row>
    <row r="71" spans="1:3" ht="18" customHeight="1">
      <c r="A71" t="s">
        <v>1022</v>
      </c>
      <c r="B71" t="s">
        <v>1023</v>
      </c>
      <c r="C71" t="s">
        <v>1013</v>
      </c>
    </row>
    <row r="74" spans="1:3" ht="45">
      <c r="A74" t="s">
        <v>1024</v>
      </c>
      <c r="B74" s="2" t="s">
        <v>1025</v>
      </c>
      <c r="C74" t="s">
        <v>417</v>
      </c>
    </row>
    <row r="77" spans="1:3" ht="59.25" customHeight="1">
      <c r="A77" t="s">
        <v>1026</v>
      </c>
      <c r="B77" s="2" t="s">
        <v>1027</v>
      </c>
      <c r="C77" s="2" t="s">
        <v>417</v>
      </c>
    </row>
    <row r="78" spans="1:3">
      <c r="B78" s="2"/>
      <c r="C78" s="2"/>
    </row>
    <row r="79" spans="1:3" ht="18" customHeight="1"/>
    <row r="80" spans="1:3" ht="30">
      <c r="A80" t="s">
        <v>1028</v>
      </c>
      <c r="B80" s="2" t="s">
        <v>1029</v>
      </c>
      <c r="C80" s="2" t="s">
        <v>1030</v>
      </c>
    </row>
    <row r="81" spans="1:3">
      <c r="B81" s="2"/>
      <c r="C81" s="2"/>
    </row>
    <row r="87" spans="1:3" ht="18" customHeight="1"/>
    <row r="88" spans="1:3" ht="18" customHeight="1">
      <c r="A88" t="s">
        <v>1031</v>
      </c>
      <c r="B88" t="s">
        <v>996</v>
      </c>
      <c r="C88" s="73">
        <v>45717</v>
      </c>
    </row>
    <row r="89" spans="1:3" ht="18" customHeight="1">
      <c r="A89" t="s">
        <v>1032</v>
      </c>
      <c r="B89" t="s">
        <v>998</v>
      </c>
      <c r="C89" t="s">
        <v>417</v>
      </c>
    </row>
    <row r="90" spans="1:3" ht="18" customHeight="1">
      <c r="A90" t="s">
        <v>1033</v>
      </c>
      <c r="B90" t="s">
        <v>1000</v>
      </c>
      <c r="C90" t="s">
        <v>417</v>
      </c>
    </row>
    <row r="91" spans="1:3" ht="18" customHeight="1">
      <c r="A91" t="s">
        <v>1034</v>
      </c>
      <c r="B91" t="s">
        <v>1002</v>
      </c>
      <c r="C91" t="s">
        <v>417</v>
      </c>
    </row>
    <row r="93" spans="1:3" ht="18" customHeight="1"/>
    <row r="94" spans="1:3" ht="18" customHeight="1">
      <c r="A94" t="s">
        <v>1035</v>
      </c>
      <c r="B94" t="s">
        <v>996</v>
      </c>
      <c r="C94" s="73">
        <v>45752</v>
      </c>
    </row>
    <row r="95" spans="1:3" ht="18" customHeight="1">
      <c r="A95" t="s">
        <v>1036</v>
      </c>
      <c r="B95" t="s">
        <v>998</v>
      </c>
      <c r="C95" t="s">
        <v>417</v>
      </c>
    </row>
    <row r="96" spans="1:3" ht="18" customHeight="1">
      <c r="A96" t="s">
        <v>1037</v>
      </c>
      <c r="B96" t="s">
        <v>1000</v>
      </c>
      <c r="C96" s="73">
        <v>45945</v>
      </c>
    </row>
    <row r="97" spans="1:3" ht="18" customHeight="1">
      <c r="A97" t="s">
        <v>1038</v>
      </c>
      <c r="B97" t="s">
        <v>1002</v>
      </c>
      <c r="C97" t="s">
        <v>417</v>
      </c>
    </row>
    <row r="99" spans="1:3" ht="18" customHeight="1"/>
    <row r="100" spans="1:3" ht="18" customHeight="1">
      <c r="A100" t="s">
        <v>1039</v>
      </c>
      <c r="B100" t="s">
        <v>996</v>
      </c>
      <c r="C100" s="77" t="s">
        <v>417</v>
      </c>
    </row>
    <row r="101" spans="1:3" ht="18" customHeight="1">
      <c r="A101" t="s">
        <v>1040</v>
      </c>
      <c r="B101" t="s">
        <v>998</v>
      </c>
      <c r="C101" t="s">
        <v>417</v>
      </c>
    </row>
    <row r="102" spans="1:3" ht="18" customHeight="1">
      <c r="A102" t="s">
        <v>1041</v>
      </c>
      <c r="B102" t="s">
        <v>1000</v>
      </c>
      <c r="C102" t="s">
        <v>417</v>
      </c>
    </row>
    <row r="103" spans="1:3" ht="18" customHeight="1">
      <c r="A103" t="s">
        <v>1042</v>
      </c>
      <c r="B103" t="s">
        <v>1002</v>
      </c>
      <c r="C103" t="s">
        <v>417</v>
      </c>
    </row>
    <row r="105" spans="1:3" ht="18" customHeight="1"/>
    <row r="106" spans="1:3" ht="18" customHeight="1">
      <c r="A106" t="s">
        <v>1043</v>
      </c>
      <c r="B106" t="s">
        <v>996</v>
      </c>
      <c r="C106" s="77" t="s">
        <v>417</v>
      </c>
    </row>
    <row r="107" spans="1:3" ht="18" customHeight="1">
      <c r="A107" t="s">
        <v>1044</v>
      </c>
      <c r="B107" t="s">
        <v>998</v>
      </c>
      <c r="C107" t="s">
        <v>417</v>
      </c>
    </row>
    <row r="108" spans="1:3" ht="18" customHeight="1">
      <c r="A108" t="s">
        <v>1045</v>
      </c>
      <c r="B108" t="s">
        <v>1000</v>
      </c>
      <c r="C108" t="s">
        <v>417</v>
      </c>
    </row>
    <row r="109" spans="1:3" ht="18" customHeight="1">
      <c r="A109" t="s">
        <v>1046</v>
      </c>
      <c r="B109" t="s">
        <v>1002</v>
      </c>
      <c r="C109" t="s">
        <v>417</v>
      </c>
    </row>
    <row r="111" spans="1:3" ht="18" customHeight="1"/>
    <row r="112" spans="1:3" ht="18" customHeight="1">
      <c r="A112" t="s">
        <v>1047</v>
      </c>
      <c r="B112" t="s">
        <v>996</v>
      </c>
      <c r="C112" t="s">
        <v>417</v>
      </c>
    </row>
    <row r="113" spans="1:3" ht="18" customHeight="1">
      <c r="A113" t="s">
        <v>1048</v>
      </c>
      <c r="B113" t="s">
        <v>998</v>
      </c>
      <c r="C113" t="s">
        <v>417</v>
      </c>
    </row>
    <row r="114" spans="1:3" ht="18" customHeight="1">
      <c r="A114" t="s">
        <v>1049</v>
      </c>
      <c r="B114" t="s">
        <v>1000</v>
      </c>
      <c r="C114" t="s">
        <v>417</v>
      </c>
    </row>
    <row r="115" spans="1:3" ht="18" customHeight="1">
      <c r="A115" t="s">
        <v>1050</v>
      </c>
      <c r="B115" t="s">
        <v>1002</v>
      </c>
      <c r="C115" t="s">
        <v>417</v>
      </c>
    </row>
    <row r="117" spans="1:3" ht="18" customHeight="1"/>
    <row r="118" spans="1:3" ht="30">
      <c r="A118" t="s">
        <v>1051</v>
      </c>
      <c r="B118" s="2" t="s">
        <v>1052</v>
      </c>
      <c r="C118" s="2" t="s">
        <v>503</v>
      </c>
    </row>
    <row r="120" spans="1:3" ht="18" customHeight="1"/>
    <row r="121" spans="1:3" ht="30">
      <c r="A121" t="s">
        <v>1053</v>
      </c>
      <c r="B121" s="2" t="s">
        <v>1054</v>
      </c>
      <c r="C121" s="2" t="s">
        <v>1030</v>
      </c>
    </row>
    <row r="128" spans="1:3" ht="18" customHeight="1"/>
    <row r="129" spans="1:3" ht="30">
      <c r="A129" t="s">
        <v>1055</v>
      </c>
      <c r="B129" s="2" t="s">
        <v>1056</v>
      </c>
      <c r="C129" t="s">
        <v>1057</v>
      </c>
    </row>
    <row r="131" spans="1:3" ht="21.95" customHeight="1">
      <c r="B131" s="2"/>
    </row>
    <row r="132" spans="1:3" ht="21.95" customHeight="1">
      <c r="B132" s="2"/>
    </row>
    <row r="133" spans="1:3" ht="18" customHeight="1">
      <c r="A133" t="s">
        <v>1058</v>
      </c>
      <c r="B133" s="3" t="s">
        <v>1006</v>
      </c>
      <c r="C133" t="s">
        <v>417</v>
      </c>
    </row>
    <row r="134" spans="1:3" ht="18" customHeight="1">
      <c r="A134" t="s">
        <v>1059</v>
      </c>
      <c r="B134" s="7" t="s">
        <v>1008</v>
      </c>
      <c r="C134" t="s">
        <v>417</v>
      </c>
    </row>
    <row r="135" spans="1:3">
      <c r="B135" s="2"/>
    </row>
    <row r="136" spans="1:3" ht="26.1" customHeight="1">
      <c r="B136" s="2"/>
    </row>
    <row r="137" spans="1:3">
      <c r="B137" s="2"/>
    </row>
    <row r="138" spans="1:3" ht="18" customHeight="1">
      <c r="A138" t="s">
        <v>1060</v>
      </c>
      <c r="B138" s="3" t="s">
        <v>1006</v>
      </c>
      <c r="C138" t="s">
        <v>417</v>
      </c>
    </row>
    <row r="139" spans="1:3" ht="18" customHeight="1">
      <c r="A139" t="s">
        <v>1061</v>
      </c>
      <c r="B139" s="7" t="s">
        <v>1008</v>
      </c>
      <c r="C139" t="s">
        <v>417</v>
      </c>
    </row>
    <row r="141" spans="1:3" ht="18" customHeight="1"/>
    <row r="142" spans="1:3" ht="45">
      <c r="A142" t="s">
        <v>1062</v>
      </c>
      <c r="B142" s="2" t="s">
        <v>1063</v>
      </c>
      <c r="C142" t="s">
        <v>417</v>
      </c>
    </row>
    <row r="143" spans="1:3">
      <c r="B143" s="2"/>
    </row>
    <row r="144" spans="1:3" ht="18" customHeight="1"/>
    <row r="145" spans="1:5" ht="48" customHeight="1">
      <c r="A145" t="s">
        <v>1064</v>
      </c>
      <c r="B145" s="2" t="s">
        <v>1065</v>
      </c>
      <c r="C145">
        <v>45</v>
      </c>
      <c r="D145" s="47"/>
      <c r="E145" s="47"/>
    </row>
    <row r="147" spans="1:5" ht="18" customHeight="1"/>
    <row r="148" spans="1:5" ht="18" customHeight="1">
      <c r="A148" t="s">
        <v>1066</v>
      </c>
      <c r="B148" t="s">
        <v>1067</v>
      </c>
      <c r="C148" t="s">
        <v>417</v>
      </c>
    </row>
    <row r="157" spans="1:5" ht="18" customHeight="1">
      <c r="A157" t="s">
        <v>1068</v>
      </c>
      <c r="B157" t="s">
        <v>1069</v>
      </c>
      <c r="C157" t="s">
        <v>37</v>
      </c>
    </row>
    <row r="158" spans="1:5" ht="18" customHeight="1">
      <c r="A158" t="s">
        <v>1070</v>
      </c>
      <c r="B158" t="s">
        <v>1071</v>
      </c>
      <c r="C158" t="s">
        <v>503</v>
      </c>
    </row>
    <row r="159" spans="1:5" ht="18" customHeight="1">
      <c r="A159" t="s">
        <v>1072</v>
      </c>
      <c r="B159" t="s">
        <v>1073</v>
      </c>
      <c r="C159" t="s">
        <v>503</v>
      </c>
    </row>
    <row r="161" spans="1:3" ht="39.6" customHeight="1">
      <c r="B161" s="2"/>
    </row>
    <row r="162" spans="1:3" ht="20.45" customHeight="1">
      <c r="B162" s="2"/>
    </row>
    <row r="163" spans="1:3" ht="18" customHeight="1">
      <c r="A163" t="s">
        <v>1074</v>
      </c>
      <c r="B163" s="3" t="s">
        <v>1006</v>
      </c>
      <c r="C163" t="s">
        <v>417</v>
      </c>
    </row>
    <row r="164" spans="1:3" ht="18" customHeight="1">
      <c r="A164" t="s">
        <v>1075</v>
      </c>
      <c r="B164" s="7" t="s">
        <v>1008</v>
      </c>
      <c r="C164" t="s">
        <v>417</v>
      </c>
    </row>
    <row r="166" spans="1:3" ht="75.95" customHeight="1">
      <c r="B166" s="2"/>
    </row>
    <row r="167" spans="1:3">
      <c r="B167" s="2"/>
    </row>
    <row r="168" spans="1:3" ht="18" customHeight="1">
      <c r="A168" t="s">
        <v>1076</v>
      </c>
      <c r="B168" s="3" t="s">
        <v>1006</v>
      </c>
      <c r="C168" t="s">
        <v>417</v>
      </c>
    </row>
    <row r="169" spans="1:3" ht="18" customHeight="1">
      <c r="A169" t="s">
        <v>1077</v>
      </c>
      <c r="B169" s="7" t="s">
        <v>1008</v>
      </c>
      <c r="C169" t="s">
        <v>417</v>
      </c>
    </row>
    <row r="171" spans="1:3" ht="18" customHeight="1"/>
    <row r="172" spans="1:3" ht="30">
      <c r="A172" t="s">
        <v>1078</v>
      </c>
      <c r="B172" s="2" t="s">
        <v>1079</v>
      </c>
      <c r="C172" t="s">
        <v>973</v>
      </c>
    </row>
    <row r="173" spans="1:3" ht="18" customHeight="1"/>
    <row r="174" spans="1:3" ht="30">
      <c r="A174" t="s">
        <v>1080</v>
      </c>
      <c r="B174" s="2" t="s">
        <v>1081</v>
      </c>
      <c r="C174" s="41" t="s">
        <v>1082</v>
      </c>
    </row>
    <row r="176" spans="1:3" ht="18" customHeight="1"/>
    <row r="177" spans="1:3" ht="30">
      <c r="A177" t="s">
        <v>1083</v>
      </c>
      <c r="B177" s="2" t="s">
        <v>1084</v>
      </c>
      <c r="C177" t="s">
        <v>417</v>
      </c>
    </row>
  </sheetData>
  <autoFilter ref="A1:C177" xr:uid="{FE3FD025-0B42-4B2C-A099-F271E652E2C3}"/>
  <customSheetViews>
    <customSheetView guid="{C376AAF7-6CF7-A44F-821A-9B8B69155ECB}" showAutoFilter="1">
      <pane ySplit="1" topLeftCell="A2" activePane="bottomLeft" state="frozen"/>
      <selection pane="bottomLeft"/>
      <pageMargins left="0" right="0" top="0" bottom="0" header="0" footer="0"/>
      <autoFilter ref="A1:L177" xr:uid="{E8CD119E-F68A-4360-86A5-68A3DFDCAC26}"/>
    </customSheetView>
  </customSheetViews>
  <phoneticPr fontId="1" type="noConversion"/>
  <dataValidations count="1">
    <dataValidation type="list" allowBlank="1" showInputMessage="1" showErrorMessage="1" sqref="C66:C71" xr:uid="{20D752A8-573D-44E6-AC63-514F8010F7CE}">
      <formula1>$C$59:$C$63</formula1>
    </dataValidation>
  </dataValidations>
  <hyperlinks>
    <hyperlink ref="C174" r:id="rId1" xr:uid="{4E701731-5C6F-451F-99E7-CCD9690DD84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C59"/>
  <sheetViews>
    <sheetView workbookViewId="0">
      <pane ySplit="1" topLeftCell="A2" activePane="bottomLeft" state="frozen"/>
      <selection pane="bottomLeft" activeCell="A2" sqref="A2"/>
    </sheetView>
  </sheetViews>
  <sheetFormatPr defaultColWidth="8.85546875" defaultRowHeight="15"/>
  <cols>
    <col min="1" max="1" width="18.7109375" bestFit="1" customWidth="1"/>
    <col min="2" max="2" width="40.7109375" customWidth="1"/>
    <col min="3" max="3" width="24.42578125" customWidth="1"/>
  </cols>
  <sheetData>
    <row r="1" spans="1:3">
      <c r="A1" t="s">
        <v>0</v>
      </c>
      <c r="B1" t="s">
        <v>1</v>
      </c>
      <c r="C1" t="s">
        <v>2</v>
      </c>
    </row>
    <row r="9" spans="1:3" ht="18" customHeight="1"/>
    <row r="10" spans="1:3" ht="18" customHeight="1">
      <c r="A10" t="s">
        <v>1085</v>
      </c>
      <c r="B10" s="2" t="s">
        <v>1086</v>
      </c>
    </row>
    <row r="11" spans="1:3" ht="45.75" customHeight="1">
      <c r="A11" t="s">
        <v>1087</v>
      </c>
      <c r="B11" s="2" t="s">
        <v>1088</v>
      </c>
      <c r="C11" t="s">
        <v>82</v>
      </c>
    </row>
    <row r="12" spans="1:3" ht="18" customHeight="1">
      <c r="A12" t="s">
        <v>1089</v>
      </c>
      <c r="B12" s="2" t="s">
        <v>1090</v>
      </c>
      <c r="C12" t="s">
        <v>82</v>
      </c>
    </row>
    <row r="13" spans="1:3" ht="18" customHeight="1">
      <c r="A13" t="s">
        <v>1091</v>
      </c>
      <c r="B13" s="2" t="s">
        <v>1092</v>
      </c>
      <c r="C13" t="s">
        <v>82</v>
      </c>
    </row>
    <row r="14" spans="1:3" ht="18" customHeight="1">
      <c r="A14" t="s">
        <v>1093</v>
      </c>
      <c r="B14" s="2" t="s">
        <v>1094</v>
      </c>
      <c r="C14" t="s">
        <v>82</v>
      </c>
    </row>
    <row r="15" spans="1:3" ht="18" customHeight="1">
      <c r="A15" t="s">
        <v>1095</v>
      </c>
      <c r="B15" s="2" t="s">
        <v>1096</v>
      </c>
    </row>
    <row r="16" spans="1:3" ht="18" customHeight="1">
      <c r="A16" t="s">
        <v>1097</v>
      </c>
      <c r="B16" s="2" t="s">
        <v>1098</v>
      </c>
      <c r="C16" t="s">
        <v>82</v>
      </c>
    </row>
    <row r="17" spans="1:3" ht="18" customHeight="1">
      <c r="A17" t="s">
        <v>1099</v>
      </c>
      <c r="B17" s="2" t="s">
        <v>1100</v>
      </c>
      <c r="C17" t="s">
        <v>82</v>
      </c>
    </row>
    <row r="18" spans="1:3" ht="18" customHeight="1">
      <c r="A18" t="s">
        <v>1101</v>
      </c>
      <c r="B18" s="2" t="s">
        <v>1102</v>
      </c>
    </row>
    <row r="19" spans="1:3" ht="18" customHeight="1">
      <c r="A19" t="s">
        <v>1103</v>
      </c>
      <c r="B19" s="2" t="s">
        <v>1104</v>
      </c>
      <c r="C19" t="s">
        <v>82</v>
      </c>
    </row>
    <row r="20" spans="1:3" ht="18" customHeight="1">
      <c r="A20" t="s">
        <v>1105</v>
      </c>
      <c r="B20" s="2" t="s">
        <v>1106</v>
      </c>
      <c r="C20" t="s">
        <v>82</v>
      </c>
    </row>
    <row r="21" spans="1:3" ht="18" customHeight="1">
      <c r="A21" t="s">
        <v>1107</v>
      </c>
      <c r="B21" s="2" t="s">
        <v>1108</v>
      </c>
      <c r="C21" t="s">
        <v>82</v>
      </c>
    </row>
    <row r="22" spans="1:3" ht="18" customHeight="1">
      <c r="A22" t="s">
        <v>1109</v>
      </c>
      <c r="B22" s="2" t="s">
        <v>1110</v>
      </c>
    </row>
    <row r="23" spans="1:3" ht="18" customHeight="1">
      <c r="A23" t="s">
        <v>1111</v>
      </c>
      <c r="B23" s="2" t="s">
        <v>1112</v>
      </c>
      <c r="C23" t="s">
        <v>82</v>
      </c>
    </row>
    <row r="24" spans="1:3" ht="18" customHeight="1">
      <c r="A24" t="s">
        <v>1113</v>
      </c>
      <c r="B24" s="2" t="s">
        <v>1114</v>
      </c>
      <c r="C24" t="s">
        <v>82</v>
      </c>
    </row>
    <row r="25" spans="1:3" ht="18" customHeight="1">
      <c r="A25" t="s">
        <v>1115</v>
      </c>
      <c r="B25" s="2" t="s">
        <v>1116</v>
      </c>
      <c r="C25" t="s">
        <v>82</v>
      </c>
    </row>
    <row r="26" spans="1:3" ht="18" customHeight="1">
      <c r="A26" t="s">
        <v>1117</v>
      </c>
      <c r="B26" s="2" t="s">
        <v>1118</v>
      </c>
      <c r="C26" t="s">
        <v>82</v>
      </c>
    </row>
    <row r="27" spans="1:3" ht="18" customHeight="1">
      <c r="A27" t="s">
        <v>1119</v>
      </c>
      <c r="B27" s="2" t="s">
        <v>1120</v>
      </c>
    </row>
    <row r="28" spans="1:3" ht="18" customHeight="1">
      <c r="B28" s="2"/>
    </row>
    <row r="29" spans="1:3" ht="18" customHeight="1">
      <c r="A29" t="s">
        <v>1121</v>
      </c>
      <c r="B29" s="2" t="s">
        <v>1122</v>
      </c>
    </row>
    <row r="30" spans="1:3" ht="18" customHeight="1">
      <c r="B30" s="2"/>
    </row>
    <row r="38" spans="1:3" ht="18" customHeight="1"/>
    <row r="39" spans="1:3" ht="18" customHeight="1">
      <c r="A39" t="s">
        <v>1123</v>
      </c>
      <c r="B39" s="2" t="s">
        <v>1124</v>
      </c>
      <c r="C39" t="s">
        <v>82</v>
      </c>
    </row>
    <row r="40" spans="1:3" ht="18" customHeight="1">
      <c r="A40" t="s">
        <v>1125</v>
      </c>
      <c r="B40" s="2" t="s">
        <v>1126</v>
      </c>
    </row>
    <row r="41" spans="1:3" ht="18" customHeight="1">
      <c r="A41" t="s">
        <v>1127</v>
      </c>
      <c r="B41" s="2" t="s">
        <v>1128</v>
      </c>
      <c r="C41" t="s">
        <v>82</v>
      </c>
    </row>
    <row r="42" spans="1:3" ht="18" customHeight="1">
      <c r="A42" t="s">
        <v>1129</v>
      </c>
      <c r="B42" s="2" t="s">
        <v>1130</v>
      </c>
      <c r="C42" t="s">
        <v>82</v>
      </c>
    </row>
    <row r="43" spans="1:3" ht="18" customHeight="1">
      <c r="A43" t="s">
        <v>1131</v>
      </c>
      <c r="B43" s="2" t="s">
        <v>536</v>
      </c>
      <c r="C43" t="s">
        <v>82</v>
      </c>
    </row>
    <row r="44" spans="1:3" ht="18" customHeight="1">
      <c r="A44" t="s">
        <v>1132</v>
      </c>
      <c r="B44" s="2" t="s">
        <v>1133</v>
      </c>
    </row>
    <row r="45" spans="1:3" ht="18" customHeight="1">
      <c r="A45" t="s">
        <v>1134</v>
      </c>
      <c r="B45" s="2" t="s">
        <v>1135</v>
      </c>
      <c r="C45" t="s">
        <v>82</v>
      </c>
    </row>
    <row r="46" spans="1:3" ht="18" customHeight="1">
      <c r="A46" t="s">
        <v>1136</v>
      </c>
      <c r="B46" s="2" t="s">
        <v>1137</v>
      </c>
      <c r="C46" t="s">
        <v>82</v>
      </c>
    </row>
    <row r="47" spans="1:3" ht="18" customHeight="1">
      <c r="A47" t="s">
        <v>1138</v>
      </c>
      <c r="B47" s="2" t="s">
        <v>526</v>
      </c>
      <c r="C47" t="s">
        <v>82</v>
      </c>
    </row>
    <row r="48" spans="1:3" ht="18" customHeight="1">
      <c r="A48" t="s">
        <v>1139</v>
      </c>
      <c r="B48" s="2" t="s">
        <v>1140</v>
      </c>
    </row>
    <row r="49" spans="1:3" ht="18" customHeight="1">
      <c r="A49" t="s">
        <v>1141</v>
      </c>
      <c r="B49" s="2" t="s">
        <v>1142</v>
      </c>
      <c r="C49" t="s">
        <v>82</v>
      </c>
    </row>
    <row r="50" spans="1:3" ht="18" customHeight="1">
      <c r="A50" t="s">
        <v>1143</v>
      </c>
      <c r="B50" s="2" t="s">
        <v>1144</v>
      </c>
      <c r="C50" t="s">
        <v>82</v>
      </c>
    </row>
    <row r="51" spans="1:3" ht="18" customHeight="1">
      <c r="B51" s="2"/>
    </row>
    <row r="52" spans="1:3" ht="18" customHeight="1">
      <c r="A52" t="s">
        <v>1145</v>
      </c>
      <c r="B52" s="2" t="s">
        <v>1146</v>
      </c>
    </row>
    <row r="53" spans="1:3" ht="18" customHeight="1">
      <c r="B53" s="2"/>
    </row>
    <row r="54" spans="1:3">
      <c r="B54" s="7"/>
    </row>
    <row r="55" spans="1:3">
      <c r="B55" s="7"/>
    </row>
    <row r="56" spans="1:3">
      <c r="B56" s="7"/>
    </row>
    <row r="57" spans="1:3">
      <c r="B57" s="7"/>
    </row>
    <row r="58" spans="1:3">
      <c r="B58" s="7"/>
    </row>
    <row r="59" spans="1:3">
      <c r="B59" s="7"/>
    </row>
  </sheetData>
  <autoFilter ref="A1:C59" xr:uid="{1265375A-228F-44BC-9F84-12467E46861D}"/>
  <customSheetViews>
    <customSheetView guid="{C376AAF7-6CF7-A44F-821A-9B8B69155ECB}" showAutoFilter="1">
      <pane ySplit="1" topLeftCell="A2" activePane="bottomLeft" state="frozen"/>
      <selection pane="bottomLeft"/>
      <pageMargins left="0" right="0" top="0" bottom="0" header="0" footer="0"/>
      <autoFilter ref="A1:L59" xr:uid="{5573A763-E15E-49FE-BB6C-6C483D1E3754}"/>
    </customSheetView>
  </customSheetView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D101"/>
  <sheetViews>
    <sheetView zoomScaleNormal="100" workbookViewId="0">
      <pane ySplit="1" topLeftCell="A2" activePane="bottomLeft" state="frozen"/>
      <selection pane="bottomLeft" activeCell="A2" sqref="A2"/>
    </sheetView>
  </sheetViews>
  <sheetFormatPr defaultColWidth="8.85546875" defaultRowHeight="15"/>
  <cols>
    <col min="1" max="1" width="18.28515625" bestFit="1" customWidth="1"/>
    <col min="2" max="2" width="40.7109375" customWidth="1"/>
    <col min="3" max="3" width="32" customWidth="1"/>
    <col min="4" max="4" width="41.28515625" customWidth="1"/>
  </cols>
  <sheetData>
    <row r="1" spans="1:3">
      <c r="A1" t="s">
        <v>0</v>
      </c>
      <c r="B1" t="s">
        <v>1</v>
      </c>
      <c r="C1" t="s">
        <v>2</v>
      </c>
    </row>
    <row r="9" spans="1:3" ht="18" customHeight="1"/>
    <row r="10" spans="1:3" ht="45">
      <c r="A10" t="s">
        <v>1147</v>
      </c>
      <c r="B10" s="2" t="s">
        <v>1148</v>
      </c>
      <c r="C10" s="29">
        <f>1346/(6429+1346)</f>
        <v>0.17311897106109325</v>
      </c>
    </row>
    <row r="11" spans="1:3" ht="18" customHeight="1">
      <c r="A11" t="s">
        <v>1149</v>
      </c>
      <c r="B11" s="2" t="s">
        <v>1150</v>
      </c>
      <c r="C11" s="78">
        <v>0.12</v>
      </c>
    </row>
    <row r="12" spans="1:3" ht="18" customHeight="1">
      <c r="A12" t="s">
        <v>1151</v>
      </c>
      <c r="B12" s="2" t="s">
        <v>1152</v>
      </c>
      <c r="C12" s="78">
        <v>0.18</v>
      </c>
    </row>
    <row r="13" spans="1:3" ht="30">
      <c r="A13" t="s">
        <v>1153</v>
      </c>
      <c r="B13" s="2" t="s">
        <v>1154</v>
      </c>
      <c r="C13" s="78">
        <v>0.99</v>
      </c>
    </row>
    <row r="14" spans="1:3" ht="28.5" customHeight="1">
      <c r="A14" t="s">
        <v>1155</v>
      </c>
      <c r="B14" s="2" t="s">
        <v>1156</v>
      </c>
      <c r="C14" s="78">
        <v>0.01</v>
      </c>
    </row>
    <row r="15" spans="1:3" ht="18" customHeight="1">
      <c r="A15" t="s">
        <v>1157</v>
      </c>
      <c r="B15" s="2" t="s">
        <v>1158</v>
      </c>
      <c r="C15" s="29">
        <v>2.0000000000000001E-4</v>
      </c>
    </row>
    <row r="16" spans="1:3">
      <c r="B16" s="2"/>
    </row>
    <row r="17" spans="1:4">
      <c r="B17" s="2"/>
    </row>
    <row r="18" spans="1:4">
      <c r="A18" t="s">
        <v>1159</v>
      </c>
      <c r="B18" s="2" t="s">
        <v>1160</v>
      </c>
      <c r="C18">
        <v>18.5</v>
      </c>
    </row>
    <row r="19" spans="1:4" ht="30">
      <c r="A19" t="s">
        <v>1161</v>
      </c>
      <c r="B19" s="2" t="s">
        <v>1162</v>
      </c>
      <c r="C19" t="s">
        <v>417</v>
      </c>
    </row>
    <row r="20" spans="1:4">
      <c r="B20" s="2"/>
    </row>
    <row r="21" spans="1:4" ht="18" customHeight="1"/>
    <row r="22" spans="1:4" ht="102" customHeight="1">
      <c r="A22" t="s">
        <v>1163</v>
      </c>
      <c r="B22" s="2" t="s">
        <v>1148</v>
      </c>
      <c r="C22" s="29">
        <f>(10158-5533)/(37140-5533)</f>
        <v>0.14632834498687</v>
      </c>
      <c r="D22" s="2"/>
    </row>
    <row r="23" spans="1:4" ht="18" customHeight="1">
      <c r="A23" t="s">
        <v>1164</v>
      </c>
      <c r="B23" s="2" t="s">
        <v>1150</v>
      </c>
      <c r="C23" s="78">
        <v>0.14000000000000001</v>
      </c>
    </row>
    <row r="24" spans="1:4" ht="18" customHeight="1">
      <c r="A24" t="s">
        <v>1165</v>
      </c>
      <c r="B24" s="2" t="s">
        <v>1152</v>
      </c>
      <c r="C24" s="78">
        <v>0.19</v>
      </c>
    </row>
    <row r="25" spans="1:4" ht="30">
      <c r="A25" t="s">
        <v>1166</v>
      </c>
      <c r="B25" s="2" t="s">
        <v>1154</v>
      </c>
      <c r="C25" s="78">
        <v>0.34</v>
      </c>
    </row>
    <row r="26" spans="1:4" ht="18" customHeight="1">
      <c r="A26" t="s">
        <v>1167</v>
      </c>
      <c r="B26" s="2" t="s">
        <v>1156</v>
      </c>
      <c r="C26" s="78">
        <v>0.66</v>
      </c>
    </row>
    <row r="27" spans="1:4" ht="18" customHeight="1">
      <c r="A27" t="s">
        <v>1168</v>
      </c>
      <c r="B27" s="2" t="s">
        <v>1158</v>
      </c>
      <c r="C27" s="29">
        <v>1.3299999999999999E-2</v>
      </c>
    </row>
    <row r="28" spans="1:4">
      <c r="B28" s="2"/>
    </row>
    <row r="29" spans="1:4">
      <c r="B29" s="2"/>
    </row>
    <row r="30" spans="1:4">
      <c r="A30" t="s">
        <v>1169</v>
      </c>
      <c r="B30" s="2" t="s">
        <v>1160</v>
      </c>
      <c r="C30" s="3"/>
      <c r="D30" s="3"/>
    </row>
    <row r="31" spans="1:4" ht="30">
      <c r="A31" t="s">
        <v>1170</v>
      </c>
      <c r="B31" s="2" t="s">
        <v>1162</v>
      </c>
      <c r="C31" s="3">
        <v>20.399999999999999</v>
      </c>
      <c r="D31" s="3"/>
    </row>
    <row r="32" spans="1:4">
      <c r="B32" s="2"/>
    </row>
    <row r="36" spans="1:3" ht="18" customHeight="1"/>
    <row r="37" spans="1:3" ht="18" customHeight="1">
      <c r="A37" t="s">
        <v>1171</v>
      </c>
      <c r="B37" s="2" t="s">
        <v>1172</v>
      </c>
      <c r="C37" t="s">
        <v>82</v>
      </c>
    </row>
    <row r="38" spans="1:3" ht="18" customHeight="1">
      <c r="A38" t="s">
        <v>1173</v>
      </c>
      <c r="B38" s="2" t="s">
        <v>1174</v>
      </c>
      <c r="C38" t="s">
        <v>82</v>
      </c>
    </row>
    <row r="39" spans="1:3" ht="18" customHeight="1">
      <c r="A39" t="s">
        <v>1175</v>
      </c>
      <c r="B39" s="2" t="s">
        <v>1176</v>
      </c>
      <c r="C39" t="s">
        <v>82</v>
      </c>
    </row>
    <row r="40" spans="1:3" ht="18" customHeight="1">
      <c r="A40" t="s">
        <v>1177</v>
      </c>
      <c r="B40" s="2" t="s">
        <v>1178</v>
      </c>
      <c r="C40" t="s">
        <v>82</v>
      </c>
    </row>
    <row r="41" spans="1:3" ht="18" customHeight="1">
      <c r="A41" t="s">
        <v>1179</v>
      </c>
      <c r="B41" s="2" t="s">
        <v>1180</v>
      </c>
      <c r="C41" t="s">
        <v>82</v>
      </c>
    </row>
    <row r="42" spans="1:3" ht="18" customHeight="1">
      <c r="A42" t="s">
        <v>1181</v>
      </c>
      <c r="B42" s="2" t="s">
        <v>1182</v>
      </c>
      <c r="C42" t="s">
        <v>82</v>
      </c>
    </row>
    <row r="43" spans="1:3" ht="18" customHeight="1">
      <c r="A43" t="s">
        <v>1183</v>
      </c>
      <c r="B43" s="2" t="s">
        <v>1184</v>
      </c>
      <c r="C43" t="s">
        <v>82</v>
      </c>
    </row>
    <row r="44" spans="1:3" ht="18" customHeight="1">
      <c r="A44" t="s">
        <v>1185</v>
      </c>
      <c r="B44" s="8" t="s">
        <v>1186</v>
      </c>
      <c r="C44" t="s">
        <v>82</v>
      </c>
    </row>
    <row r="45" spans="1:3" ht="18" customHeight="1">
      <c r="A45" t="s">
        <v>1187</v>
      </c>
      <c r="B45" t="s">
        <v>1188</v>
      </c>
      <c r="C45" t="s">
        <v>82</v>
      </c>
    </row>
    <row r="46" spans="1:3" ht="18" customHeight="1">
      <c r="A46" t="s">
        <v>1189</v>
      </c>
      <c r="B46" t="s">
        <v>1190</v>
      </c>
    </row>
    <row r="47" spans="1:3" ht="18" customHeight="1">
      <c r="A47" t="s">
        <v>1191</v>
      </c>
      <c r="B47" t="s">
        <v>1192</v>
      </c>
      <c r="C47" t="s">
        <v>82</v>
      </c>
    </row>
    <row r="48" spans="1:3" ht="18" customHeight="1">
      <c r="A48" t="s">
        <v>1193</v>
      </c>
      <c r="B48" t="s">
        <v>1194</v>
      </c>
      <c r="C48" t="s">
        <v>82</v>
      </c>
    </row>
    <row r="49" spans="1:3" ht="18" customHeight="1">
      <c r="A49" t="s">
        <v>1195</v>
      </c>
      <c r="B49" t="s">
        <v>1196</v>
      </c>
      <c r="C49" t="s">
        <v>82</v>
      </c>
    </row>
    <row r="50" spans="1:3" ht="18" customHeight="1">
      <c r="A50" t="s">
        <v>1197</v>
      </c>
      <c r="B50" t="s">
        <v>1198</v>
      </c>
      <c r="C50" t="s">
        <v>82</v>
      </c>
    </row>
    <row r="51" spans="1:3" ht="18" customHeight="1">
      <c r="A51" t="s">
        <v>1199</v>
      </c>
      <c r="B51" t="s">
        <v>1200</v>
      </c>
      <c r="C51" t="s">
        <v>82</v>
      </c>
    </row>
    <row r="52" spans="1:3" ht="18" customHeight="1">
      <c r="A52" t="s">
        <v>1201</v>
      </c>
      <c r="B52" t="s">
        <v>1202</v>
      </c>
      <c r="C52" t="s">
        <v>82</v>
      </c>
    </row>
    <row r="53" spans="1:3" ht="18" customHeight="1">
      <c r="A53" t="s">
        <v>1203</v>
      </c>
      <c r="B53" s="2" t="s">
        <v>1204</v>
      </c>
      <c r="C53" t="s">
        <v>82</v>
      </c>
    </row>
    <row r="54" spans="1:3" ht="18" customHeight="1">
      <c r="A54" t="s">
        <v>1205</v>
      </c>
      <c r="B54" s="2" t="s">
        <v>1206</v>
      </c>
      <c r="C54" t="s">
        <v>82</v>
      </c>
    </row>
    <row r="55" spans="1:3" ht="18" customHeight="1">
      <c r="A55" t="s">
        <v>1207</v>
      </c>
      <c r="B55" s="2" t="s">
        <v>1208</v>
      </c>
      <c r="C55" t="s">
        <v>82</v>
      </c>
    </row>
    <row r="56" spans="1:3" ht="18" customHeight="1">
      <c r="A56" t="s">
        <v>1209</v>
      </c>
      <c r="B56" s="2" t="s">
        <v>1210</v>
      </c>
      <c r="C56" t="s">
        <v>82</v>
      </c>
    </row>
    <row r="57" spans="1:3" ht="18" customHeight="1">
      <c r="A57" t="s">
        <v>1211</v>
      </c>
      <c r="B57" s="2" t="s">
        <v>1212</v>
      </c>
      <c r="C57" t="s">
        <v>82</v>
      </c>
    </row>
    <row r="58" spans="1:3">
      <c r="B58" s="2"/>
    </row>
    <row r="59" spans="1:3">
      <c r="B59" s="2"/>
    </row>
    <row r="63" spans="1:3" ht="18" customHeight="1">
      <c r="B63" s="2"/>
    </row>
    <row r="64" spans="1:3" ht="18" customHeight="1">
      <c r="A64" t="s">
        <v>1213</v>
      </c>
      <c r="B64" t="s">
        <v>1214</v>
      </c>
      <c r="C64" t="s">
        <v>82</v>
      </c>
    </row>
    <row r="65" spans="1:3" ht="18" customHeight="1">
      <c r="A65" t="s">
        <v>1215</v>
      </c>
      <c r="B65" t="s">
        <v>1216</v>
      </c>
    </row>
    <row r="66" spans="1:3">
      <c r="B66" s="2"/>
    </row>
    <row r="67" spans="1:3" ht="18" customHeight="1">
      <c r="A67" t="s">
        <v>1217</v>
      </c>
      <c r="B67" t="s">
        <v>1218</v>
      </c>
    </row>
    <row r="68" spans="1:3">
      <c r="B68" s="7"/>
    </row>
    <row r="69" spans="1:3" ht="18" customHeight="1">
      <c r="B69" s="2"/>
    </row>
    <row r="70" spans="1:3" ht="18" customHeight="1">
      <c r="A70" t="s">
        <v>1219</v>
      </c>
      <c r="B70" t="s">
        <v>1220</v>
      </c>
    </row>
    <row r="71" spans="1:3" ht="18" customHeight="1">
      <c r="A71" t="s">
        <v>1221</v>
      </c>
      <c r="B71" t="s">
        <v>1214</v>
      </c>
      <c r="C71" t="s">
        <v>82</v>
      </c>
    </row>
    <row r="72" spans="1:3" ht="18" customHeight="1">
      <c r="A72" t="s">
        <v>1222</v>
      </c>
      <c r="B72" t="s">
        <v>1216</v>
      </c>
    </row>
    <row r="73" spans="1:3" ht="18" customHeight="1">
      <c r="B73" s="2"/>
    </row>
    <row r="74" spans="1:3" ht="18" customHeight="1">
      <c r="A74" t="s">
        <v>1223</v>
      </c>
      <c r="B74" t="s">
        <v>1218</v>
      </c>
    </row>
    <row r="76" spans="1:3" ht="18" customHeight="1">
      <c r="B76" s="2"/>
    </row>
    <row r="77" spans="1:3" ht="18" customHeight="1">
      <c r="A77" t="s">
        <v>1224</v>
      </c>
      <c r="B77" t="s">
        <v>1214</v>
      </c>
      <c r="C77" t="s">
        <v>82</v>
      </c>
    </row>
    <row r="78" spans="1:3" ht="18" customHeight="1">
      <c r="A78" t="s">
        <v>1225</v>
      </c>
      <c r="B78" t="s">
        <v>1216</v>
      </c>
    </row>
    <row r="79" spans="1:3" ht="18" customHeight="1">
      <c r="B79" s="2"/>
    </row>
    <row r="80" spans="1:3" ht="18" customHeight="1">
      <c r="A80" t="s">
        <v>1226</v>
      </c>
      <c r="B80" t="s">
        <v>1218</v>
      </c>
    </row>
    <row r="86" spans="1:3" ht="18" customHeight="1"/>
    <row r="87" spans="1:3" ht="18" customHeight="1">
      <c r="A87" t="s">
        <v>1227</v>
      </c>
      <c r="B87" s="2" t="s">
        <v>1228</v>
      </c>
      <c r="C87" t="s">
        <v>82</v>
      </c>
    </row>
    <row r="88" spans="1:3" ht="18" customHeight="1">
      <c r="A88" t="s">
        <v>1229</v>
      </c>
      <c r="B88" s="2" t="s">
        <v>1230</v>
      </c>
    </row>
    <row r="89" spans="1:3" ht="18" customHeight="1">
      <c r="A89" t="s">
        <v>1231</v>
      </c>
      <c r="B89" s="2" t="s">
        <v>1232</v>
      </c>
      <c r="C89" t="s">
        <v>82</v>
      </c>
    </row>
    <row r="90" spans="1:3" ht="18" customHeight="1">
      <c r="A90" t="s">
        <v>1233</v>
      </c>
      <c r="B90" s="2" t="s">
        <v>1234</v>
      </c>
      <c r="C90" t="s">
        <v>82</v>
      </c>
    </row>
    <row r="91" spans="1:3" ht="18" customHeight="1">
      <c r="A91" t="s">
        <v>1235</v>
      </c>
      <c r="B91" s="2" t="s">
        <v>1236</v>
      </c>
      <c r="C91" t="s">
        <v>82</v>
      </c>
    </row>
    <row r="92" spans="1:3" ht="18" customHeight="1">
      <c r="A92" t="s">
        <v>1237</v>
      </c>
      <c r="B92" s="2" t="s">
        <v>1238</v>
      </c>
      <c r="C92" t="s">
        <v>82</v>
      </c>
    </row>
    <row r="93" spans="1:3" ht="18" customHeight="1">
      <c r="A93" t="s">
        <v>1239</v>
      </c>
      <c r="B93" s="2" t="s">
        <v>1240</v>
      </c>
      <c r="C93" t="s">
        <v>82</v>
      </c>
    </row>
    <row r="94" spans="1:3" ht="18" customHeight="1">
      <c r="A94" t="s">
        <v>1241</v>
      </c>
      <c r="B94" s="8" t="s">
        <v>1242</v>
      </c>
      <c r="C94" t="s">
        <v>82</v>
      </c>
    </row>
    <row r="95" spans="1:3" ht="18" customHeight="1">
      <c r="A95" t="s">
        <v>1243</v>
      </c>
      <c r="B95" t="s">
        <v>1244</v>
      </c>
      <c r="C95" t="s">
        <v>82</v>
      </c>
    </row>
    <row r="96" spans="1:3" ht="18" customHeight="1">
      <c r="A96" t="s">
        <v>1245</v>
      </c>
      <c r="B96" t="s">
        <v>1246</v>
      </c>
    </row>
    <row r="97" spans="1:3" ht="18" customHeight="1">
      <c r="A97" t="s">
        <v>1247</v>
      </c>
      <c r="B97" t="s">
        <v>1248</v>
      </c>
      <c r="C97" t="s">
        <v>82</v>
      </c>
    </row>
    <row r="98" spans="1:3" ht="18" customHeight="1">
      <c r="A98" t="s">
        <v>1249</v>
      </c>
      <c r="B98" t="s">
        <v>1250</v>
      </c>
      <c r="C98" t="s">
        <v>82</v>
      </c>
    </row>
    <row r="99" spans="1:3" ht="18" customHeight="1"/>
    <row r="100" spans="1:3" ht="18" customHeight="1">
      <c r="A100" t="s">
        <v>1251</v>
      </c>
      <c r="B100" t="s">
        <v>1252</v>
      </c>
      <c r="C100" t="s">
        <v>417</v>
      </c>
    </row>
    <row r="101" spans="1:3" ht="18" customHeight="1">
      <c r="B101" s="2"/>
    </row>
  </sheetData>
  <autoFilter ref="A1:C101" xr:uid="{A68FAA04-6B86-4D33-84D2-4C7A7C3AD110}"/>
  <customSheetViews>
    <customSheetView guid="{C376AAF7-6CF7-A44F-821A-9B8B69155ECB}" showAutoFilter="1">
      <pane ySplit="1" topLeftCell="A2" activePane="bottomLeft" state="frozen"/>
      <selection pane="bottomLeft"/>
      <pageMargins left="0" right="0" top="0" bottom="0" header="0" footer="0"/>
      <autoFilter ref="A1:L101" xr:uid="{014AF731-34AB-4DE3-BB3A-15FE4EF85A6B}"/>
    </customSheetView>
  </customSheetView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C109"/>
  <sheetViews>
    <sheetView workbookViewId="0">
      <pane ySplit="1" topLeftCell="A2" activePane="bottomLeft" state="frozen"/>
      <selection pane="bottomLeft" activeCell="A2" sqref="A2"/>
    </sheetView>
  </sheetViews>
  <sheetFormatPr defaultColWidth="8.85546875" defaultRowHeight="15"/>
  <cols>
    <col min="1" max="1" width="7.7109375" customWidth="1"/>
    <col min="2" max="2" width="40.7109375" customWidth="1"/>
    <col min="3" max="3" width="24.42578125" customWidth="1"/>
  </cols>
  <sheetData>
    <row r="1" spans="1:3">
      <c r="A1" t="s">
        <v>0</v>
      </c>
      <c r="B1" t="s">
        <v>1</v>
      </c>
      <c r="C1" t="s">
        <v>2</v>
      </c>
    </row>
    <row r="8" spans="1:3" ht="30">
      <c r="A8" s="9" t="s">
        <v>1253</v>
      </c>
      <c r="B8" s="10" t="s">
        <v>1254</v>
      </c>
      <c r="C8" s="64" t="s">
        <v>1255</v>
      </c>
    </row>
    <row r="9" spans="1:3">
      <c r="A9" s="9"/>
      <c r="B9" s="10"/>
    </row>
    <row r="10" spans="1:3">
      <c r="A10" s="9"/>
      <c r="B10" s="10"/>
    </row>
    <row r="11" spans="1:3" ht="22.5" customHeight="1">
      <c r="A11" s="9"/>
      <c r="B11" s="10"/>
    </row>
    <row r="12" spans="1:3">
      <c r="A12" s="9"/>
      <c r="B12" s="10"/>
    </row>
    <row r="13" spans="1:3" ht="38.25">
      <c r="A13" s="9" t="s">
        <v>1256</v>
      </c>
      <c r="B13" s="10" t="s">
        <v>1257</v>
      </c>
      <c r="C13" t="s">
        <v>82</v>
      </c>
    </row>
    <row r="14" spans="1:3">
      <c r="A14" s="9"/>
      <c r="B14" s="10"/>
    </row>
    <row r="15" spans="1:3" ht="51">
      <c r="A15" s="9" t="s">
        <v>1258</v>
      </c>
      <c r="B15" s="10" t="s">
        <v>1259</v>
      </c>
      <c r="C15" s="65">
        <v>45731</v>
      </c>
    </row>
    <row r="29" spans="1:3" ht="18" customHeight="1"/>
    <row r="30" spans="1:3" ht="18" customHeight="1">
      <c r="A30" t="s">
        <v>1260</v>
      </c>
      <c r="B30" t="s">
        <v>1261</v>
      </c>
      <c r="C30" s="39" t="s">
        <v>417</v>
      </c>
    </row>
    <row r="32" spans="1:3" ht="18" customHeight="1"/>
    <row r="33" spans="1:3" ht="18" customHeight="1">
      <c r="A33" t="s">
        <v>1262</v>
      </c>
      <c r="B33" t="s">
        <v>1261</v>
      </c>
      <c r="C33" s="39" t="s">
        <v>417</v>
      </c>
    </row>
    <row r="34" spans="1:3">
      <c r="B34" s="2"/>
    </row>
    <row r="35" spans="1:3" ht="18" customHeight="1"/>
    <row r="36" spans="1:3" ht="18" customHeight="1">
      <c r="A36" t="s">
        <v>1263</v>
      </c>
      <c r="B36" t="s">
        <v>1264</v>
      </c>
      <c r="C36" s="39">
        <v>12992</v>
      </c>
    </row>
    <row r="37" spans="1:3" ht="18" customHeight="1">
      <c r="A37" t="s">
        <v>1265</v>
      </c>
      <c r="B37" t="s">
        <v>1266</v>
      </c>
      <c r="C37" s="39">
        <v>12992</v>
      </c>
    </row>
    <row r="38" spans="1:3" ht="18" customHeight="1">
      <c r="A38" t="s">
        <v>1267</v>
      </c>
      <c r="B38" s="2" t="s">
        <v>1268</v>
      </c>
      <c r="C38" s="39">
        <v>33344</v>
      </c>
    </row>
    <row r="39" spans="1:3" ht="18" customHeight="1">
      <c r="A39" t="s">
        <v>1269</v>
      </c>
      <c r="B39" s="2" t="s">
        <v>1270</v>
      </c>
      <c r="C39" s="39">
        <v>34338</v>
      </c>
    </row>
    <row r="40" spans="1:3" ht="15.6" customHeight="1">
      <c r="B40" s="2"/>
    </row>
    <row r="41" spans="1:3" ht="18" customHeight="1"/>
    <row r="42" spans="1:3" ht="18" customHeight="1">
      <c r="A42" t="s">
        <v>1271</v>
      </c>
      <c r="B42" t="s">
        <v>1264</v>
      </c>
      <c r="C42" s="39">
        <v>12712</v>
      </c>
    </row>
    <row r="43" spans="1:3" ht="18" customHeight="1">
      <c r="A43" t="s">
        <v>1272</v>
      </c>
      <c r="B43" t="s">
        <v>1266</v>
      </c>
      <c r="C43" s="39">
        <v>12712</v>
      </c>
    </row>
    <row r="44" spans="1:3" ht="18" customHeight="1">
      <c r="A44" t="s">
        <v>1273</v>
      </c>
      <c r="B44" s="2" t="s">
        <v>1268</v>
      </c>
      <c r="C44" s="39">
        <v>31832</v>
      </c>
    </row>
    <row r="45" spans="1:3" ht="18" customHeight="1">
      <c r="A45" t="s">
        <v>1274</v>
      </c>
      <c r="B45" s="2" t="s">
        <v>1270</v>
      </c>
      <c r="C45" s="39">
        <v>32780</v>
      </c>
    </row>
    <row r="46" spans="1:3">
      <c r="B46" s="2"/>
    </row>
    <row r="47" spans="1:3" ht="18" customHeight="1"/>
    <row r="48" spans="1:3" ht="18" customHeight="1">
      <c r="A48" t="s">
        <v>1275</v>
      </c>
      <c r="B48" t="s">
        <v>1276</v>
      </c>
      <c r="C48" s="39">
        <v>5056</v>
      </c>
    </row>
    <row r="49" spans="1:3" ht="18" customHeight="1">
      <c r="A49" t="s">
        <v>1277</v>
      </c>
      <c r="B49" t="s">
        <v>1278</v>
      </c>
      <c r="C49" s="39">
        <v>15184</v>
      </c>
    </row>
    <row r="50" spans="1:3" ht="18" customHeight="1">
      <c r="A50" t="s">
        <v>1279</v>
      </c>
      <c r="B50" s="2" t="s">
        <v>1280</v>
      </c>
      <c r="C50" s="39">
        <v>8094</v>
      </c>
    </row>
    <row r="51" spans="1:3" ht="18" customHeight="1">
      <c r="A51" t="s">
        <v>1281</v>
      </c>
      <c r="B51" s="2" t="s">
        <v>1282</v>
      </c>
      <c r="C51" s="39">
        <v>7090</v>
      </c>
    </row>
    <row r="52" spans="1:3">
      <c r="B52" s="2"/>
    </row>
    <row r="53" spans="1:3" ht="18" customHeight="1"/>
    <row r="54" spans="1:3" ht="18" customHeight="1">
      <c r="A54" t="s">
        <v>1283</v>
      </c>
      <c r="B54" t="s">
        <v>1276</v>
      </c>
      <c r="C54" s="39">
        <v>5056</v>
      </c>
    </row>
    <row r="55" spans="1:3" ht="18" customHeight="1">
      <c r="A55" t="s">
        <v>1284</v>
      </c>
      <c r="B55" t="s">
        <v>1278</v>
      </c>
      <c r="C55" s="39">
        <v>14020</v>
      </c>
    </row>
    <row r="56" spans="1:3" ht="18" customHeight="1">
      <c r="A56" t="s">
        <v>1285</v>
      </c>
      <c r="B56" s="2" t="s">
        <v>1280</v>
      </c>
      <c r="C56" s="39">
        <v>7268</v>
      </c>
    </row>
    <row r="57" spans="1:3" ht="18" customHeight="1">
      <c r="A57" t="s">
        <v>1286</v>
      </c>
      <c r="B57" s="2" t="s">
        <v>1282</v>
      </c>
      <c r="C57" s="39">
        <v>6752</v>
      </c>
    </row>
    <row r="58" spans="1:3">
      <c r="B58" s="2"/>
    </row>
    <row r="59" spans="1:3">
      <c r="B59" s="2"/>
    </row>
    <row r="60" spans="1:3" ht="47.1" customHeight="1">
      <c r="A60" t="s">
        <v>1287</v>
      </c>
      <c r="B60" s="2" t="s">
        <v>1288</v>
      </c>
      <c r="C60" s="39" t="s">
        <v>1289</v>
      </c>
    </row>
    <row r="61" spans="1:3">
      <c r="B61" s="2"/>
    </row>
    <row r="62" spans="1:3">
      <c r="B62" s="2"/>
    </row>
    <row r="63" spans="1:3" ht="18" customHeight="1">
      <c r="A63" t="s">
        <v>1290</v>
      </c>
      <c r="B63" s="2" t="s">
        <v>1291</v>
      </c>
      <c r="C63" s="39"/>
    </row>
    <row r="64" spans="1:3">
      <c r="B64" s="2"/>
    </row>
    <row r="65" spans="1:3" ht="32.1" customHeight="1">
      <c r="B65" s="2"/>
    </row>
    <row r="66" spans="1:3" ht="18" customHeight="1">
      <c r="A66" t="s">
        <v>1292</v>
      </c>
      <c r="B66" s="2" t="s">
        <v>1293</v>
      </c>
      <c r="C66">
        <v>12</v>
      </c>
    </row>
    <row r="67" spans="1:3" ht="18" customHeight="1">
      <c r="A67" t="s">
        <v>1294</v>
      </c>
      <c r="B67" t="s">
        <v>1295</v>
      </c>
      <c r="C67">
        <v>18</v>
      </c>
    </row>
    <row r="69" spans="1:3" ht="18" customHeight="1"/>
    <row r="70" spans="1:3" ht="30">
      <c r="A70" t="s">
        <v>1296</v>
      </c>
      <c r="B70" s="2" t="s">
        <v>1297</v>
      </c>
      <c r="C70" t="s">
        <v>37</v>
      </c>
    </row>
    <row r="71" spans="1:3">
      <c r="B71" s="2"/>
    </row>
    <row r="72" spans="1:3">
      <c r="B72" s="2"/>
    </row>
    <row r="73" spans="1:3" ht="30">
      <c r="A73" t="s">
        <v>1298</v>
      </c>
      <c r="B73" s="2" t="s">
        <v>1299</v>
      </c>
      <c r="C73" t="s">
        <v>37</v>
      </c>
    </row>
    <row r="74" spans="1:3">
      <c r="B74" s="2"/>
    </row>
    <row r="75" spans="1:3" ht="45">
      <c r="A75" t="s">
        <v>1300</v>
      </c>
      <c r="B75" s="7" t="s">
        <v>1301</v>
      </c>
      <c r="C75" s="38">
        <v>0.68710000000000004</v>
      </c>
    </row>
    <row r="76" spans="1:3">
      <c r="B76" s="2"/>
    </row>
    <row r="77" spans="1:3">
      <c r="B77" s="2"/>
    </row>
    <row r="81" spans="1:3" ht="18" customHeight="1"/>
    <row r="82" spans="1:3" ht="18" customHeight="1">
      <c r="A82" t="s">
        <v>1302</v>
      </c>
      <c r="B82" t="s">
        <v>1303</v>
      </c>
      <c r="C82" s="60">
        <v>1200</v>
      </c>
    </row>
    <row r="83" spans="1:3" ht="18" customHeight="1">
      <c r="A83" t="s">
        <v>1304</v>
      </c>
      <c r="B83" t="s">
        <v>1305</v>
      </c>
      <c r="C83" s="60">
        <v>500</v>
      </c>
    </row>
    <row r="84" spans="1:3" ht="18" customHeight="1">
      <c r="A84" t="s">
        <v>1306</v>
      </c>
      <c r="B84" s="2" t="s">
        <v>1307</v>
      </c>
      <c r="C84" s="60">
        <v>2000</v>
      </c>
    </row>
    <row r="85" spans="1:3">
      <c r="B85" s="2"/>
    </row>
    <row r="86" spans="1:3" ht="18.600000000000001" customHeight="1"/>
    <row r="87" spans="1:3" ht="18" customHeight="1">
      <c r="A87" t="s">
        <v>1308</v>
      </c>
      <c r="B87" t="s">
        <v>1303</v>
      </c>
      <c r="C87" s="60">
        <v>1200</v>
      </c>
    </row>
    <row r="88" spans="1:3" ht="18" customHeight="1">
      <c r="A88" t="s">
        <v>1309</v>
      </c>
      <c r="B88" t="s">
        <v>1310</v>
      </c>
      <c r="C88" s="59" t="s">
        <v>1289</v>
      </c>
    </row>
    <row r="89" spans="1:3" ht="18" customHeight="1">
      <c r="A89" t="s">
        <v>1311</v>
      </c>
      <c r="B89" t="s">
        <v>1312</v>
      </c>
      <c r="C89" s="60">
        <v>500</v>
      </c>
    </row>
    <row r="90" spans="1:3" ht="18" customHeight="1">
      <c r="A90" t="s">
        <v>1313</v>
      </c>
      <c r="B90" s="2" t="s">
        <v>1307</v>
      </c>
      <c r="C90" s="60">
        <v>2000</v>
      </c>
    </row>
    <row r="92" spans="1:3" ht="18" customHeight="1"/>
    <row r="93" spans="1:3" ht="18" customHeight="1">
      <c r="A93" t="s">
        <v>1314</v>
      </c>
      <c r="B93" t="s">
        <v>1303</v>
      </c>
      <c r="C93" s="60">
        <v>1200</v>
      </c>
    </row>
    <row r="94" spans="1:3" ht="18" customHeight="1">
      <c r="A94" t="s">
        <v>1315</v>
      </c>
      <c r="B94" t="s">
        <v>1316</v>
      </c>
      <c r="C94" s="59" t="s">
        <v>1289</v>
      </c>
    </row>
    <row r="95" spans="1:3" ht="18" customHeight="1">
      <c r="A95" t="s">
        <v>1317</v>
      </c>
      <c r="B95" t="s">
        <v>1310</v>
      </c>
      <c r="C95" s="59" t="s">
        <v>1289</v>
      </c>
    </row>
    <row r="96" spans="1:3" ht="18" customHeight="1">
      <c r="A96" t="s">
        <v>1318</v>
      </c>
      <c r="B96" s="2" t="s">
        <v>1319</v>
      </c>
      <c r="C96" s="39">
        <v>15184</v>
      </c>
    </row>
    <row r="97" spans="1:3" ht="18" customHeight="1">
      <c r="A97" t="s">
        <v>1320</v>
      </c>
      <c r="B97" t="s">
        <v>1305</v>
      </c>
      <c r="C97" s="60">
        <v>500</v>
      </c>
    </row>
    <row r="98" spans="1:3" ht="18" customHeight="1">
      <c r="A98" t="s">
        <v>1321</v>
      </c>
      <c r="B98" t="s">
        <v>1307</v>
      </c>
      <c r="C98" s="60">
        <v>2000</v>
      </c>
    </row>
    <row r="104" spans="1:3" ht="18" customHeight="1">
      <c r="A104" t="s">
        <v>1322</v>
      </c>
      <c r="B104" t="s">
        <v>1323</v>
      </c>
      <c r="C104" s="59" t="s">
        <v>1289</v>
      </c>
    </row>
    <row r="105" spans="1:3" ht="18" customHeight="1">
      <c r="A105" t="s">
        <v>1324</v>
      </c>
      <c r="B105" t="s">
        <v>1325</v>
      </c>
      <c r="C105" s="59" t="s">
        <v>1289</v>
      </c>
    </row>
    <row r="106" spans="1:3" ht="18" customHeight="1">
      <c r="A106" t="s">
        <v>1326</v>
      </c>
      <c r="B106" t="s">
        <v>1327</v>
      </c>
      <c r="C106" s="59" t="s">
        <v>1289</v>
      </c>
    </row>
    <row r="107" spans="1:3" ht="18" customHeight="1">
      <c r="A107" t="s">
        <v>1328</v>
      </c>
      <c r="B107" t="s">
        <v>1329</v>
      </c>
      <c r="C107" s="59" t="s">
        <v>1289</v>
      </c>
    </row>
    <row r="108" spans="1:3" ht="18" customHeight="1">
      <c r="A108" t="s">
        <v>1330</v>
      </c>
      <c r="B108" t="s">
        <v>1331</v>
      </c>
      <c r="C108" s="59" t="s">
        <v>1289</v>
      </c>
    </row>
    <row r="109" spans="1:3" ht="18" customHeight="1">
      <c r="A109" t="s">
        <v>1332</v>
      </c>
      <c r="B109" t="s">
        <v>1333</v>
      </c>
      <c r="C109" s="59" t="s">
        <v>1289</v>
      </c>
    </row>
  </sheetData>
  <autoFilter ref="A1:C109" xr:uid="{8D65369C-A65E-41B5-9147-A3AF9938EF6C}"/>
  <customSheetViews>
    <customSheetView guid="{C376AAF7-6CF7-A44F-821A-9B8B69155ECB}" showAutoFilter="1">
      <pane ySplit="1" topLeftCell="A2" activePane="bottomLeft" state="frozen"/>
      <selection pane="bottomLeft" activeCell="P15" sqref="P15"/>
      <pageMargins left="0" right="0" top="0" bottom="0" header="0" footer="0"/>
      <autoFilter ref="A1:L109" xr:uid="{6C1BD190-4171-4F65-B48D-64900CD82825}"/>
    </customSheetView>
  </customSheetView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F396"/>
  <sheetViews>
    <sheetView zoomScaleNormal="100" workbookViewId="0">
      <pane ySplit="1" topLeftCell="A2" activePane="bottomLeft" state="frozen"/>
      <selection pane="bottomLeft" activeCell="A2" sqref="A2"/>
    </sheetView>
  </sheetViews>
  <sheetFormatPr defaultColWidth="8.7109375" defaultRowHeight="15"/>
  <cols>
    <col min="2" max="2" width="40.7109375" customWidth="1"/>
    <col min="3" max="3" width="71.140625" customWidth="1"/>
    <col min="4" max="4" width="36.42578125" bestFit="1" customWidth="1"/>
  </cols>
  <sheetData>
    <row r="1" spans="1:6">
      <c r="A1" t="s">
        <v>0</v>
      </c>
      <c r="B1" t="s">
        <v>1</v>
      </c>
      <c r="C1" t="s">
        <v>2</v>
      </c>
    </row>
    <row r="4" spans="1:6">
      <c r="A4" s="79"/>
      <c r="B4" s="80"/>
      <c r="C4" s="80"/>
      <c r="D4" s="80"/>
      <c r="E4" s="80"/>
      <c r="F4" s="80"/>
    </row>
    <row r="5" spans="1:6">
      <c r="A5" s="79"/>
      <c r="B5" s="88" t="s">
        <v>1963</v>
      </c>
      <c r="C5" s="88"/>
      <c r="D5" s="88"/>
      <c r="E5" s="88"/>
      <c r="F5" s="88"/>
    </row>
    <row r="6" spans="1:6">
      <c r="A6" s="81"/>
      <c r="B6" s="89"/>
      <c r="C6" s="87"/>
      <c r="D6" s="87"/>
      <c r="E6" s="87"/>
      <c r="F6" s="87"/>
    </row>
    <row r="7" spans="1:6">
      <c r="A7" s="81"/>
      <c r="B7" s="89" t="s">
        <v>1964</v>
      </c>
      <c r="C7" s="89"/>
      <c r="D7" s="89"/>
      <c r="E7" s="89"/>
      <c r="F7" s="89"/>
    </row>
    <row r="8" spans="1:6">
      <c r="A8" s="81"/>
      <c r="B8" s="89" t="s">
        <v>1965</v>
      </c>
      <c r="C8" s="89"/>
      <c r="D8" s="89"/>
      <c r="E8" s="89"/>
      <c r="F8" s="89"/>
    </row>
    <row r="9" spans="1:6">
      <c r="A9" s="81"/>
      <c r="B9" s="89" t="s">
        <v>1966</v>
      </c>
      <c r="C9" s="89"/>
      <c r="D9" s="89"/>
      <c r="E9" s="89"/>
      <c r="F9" s="89"/>
    </row>
    <row r="10" spans="1:6">
      <c r="A10" s="81"/>
      <c r="B10" s="89" t="s">
        <v>1967</v>
      </c>
      <c r="C10" s="89"/>
      <c r="D10" s="89"/>
      <c r="E10" s="89"/>
      <c r="F10" s="89"/>
    </row>
    <row r="11" spans="1:6">
      <c r="A11" s="81"/>
      <c r="B11" s="89" t="s">
        <v>1968</v>
      </c>
      <c r="C11" s="89"/>
      <c r="D11" s="89"/>
      <c r="E11" s="89"/>
      <c r="F11" s="89"/>
    </row>
    <row r="12" spans="1:6">
      <c r="A12" s="81"/>
      <c r="B12" s="89" t="s">
        <v>1969</v>
      </c>
      <c r="C12" s="89"/>
      <c r="D12" s="89"/>
      <c r="E12" s="89"/>
      <c r="F12" s="89"/>
    </row>
    <row r="13" spans="1:6">
      <c r="A13" s="81"/>
      <c r="B13" s="89" t="s">
        <v>1970</v>
      </c>
      <c r="C13" s="89"/>
      <c r="D13" s="89"/>
      <c r="E13" s="89"/>
      <c r="F13" s="89"/>
    </row>
    <row r="14" spans="1:6">
      <c r="A14" s="81"/>
      <c r="B14" s="89" t="s">
        <v>1971</v>
      </c>
      <c r="C14" s="89"/>
      <c r="D14" s="89"/>
      <c r="E14" s="89"/>
      <c r="F14" s="89"/>
    </row>
    <row r="15" spans="1:6">
      <c r="A15" s="81"/>
      <c r="B15" s="89" t="s">
        <v>1972</v>
      </c>
      <c r="C15" s="89"/>
      <c r="D15" s="89"/>
      <c r="E15" s="89"/>
      <c r="F15" s="89"/>
    </row>
    <row r="16" spans="1:6">
      <c r="A16" s="81"/>
      <c r="B16" s="86" t="s">
        <v>1951</v>
      </c>
      <c r="C16" s="87"/>
      <c r="D16" s="87"/>
      <c r="E16" s="87"/>
      <c r="F16" s="87"/>
    </row>
    <row r="17" spans="1:6">
      <c r="A17" s="81"/>
      <c r="B17" s="82"/>
      <c r="C17" s="82" t="s">
        <v>1973</v>
      </c>
      <c r="D17" s="89" t="s">
        <v>1974</v>
      </c>
      <c r="E17" s="89"/>
      <c r="F17" s="82"/>
    </row>
    <row r="18" spans="1:6">
      <c r="A18" s="81"/>
      <c r="B18" s="82"/>
      <c r="C18" s="82" t="s">
        <v>1975</v>
      </c>
      <c r="D18" s="89" t="s">
        <v>1976</v>
      </c>
      <c r="E18" s="89"/>
      <c r="F18" s="82"/>
    </row>
    <row r="19" spans="1:6">
      <c r="A19" s="81"/>
      <c r="B19" s="82"/>
      <c r="C19" s="82" t="s">
        <v>1977</v>
      </c>
      <c r="D19" s="89" t="s">
        <v>1978</v>
      </c>
      <c r="E19" s="89"/>
      <c r="F19" s="82"/>
    </row>
    <row r="20" spans="1:6">
      <c r="A20" s="81"/>
      <c r="B20" s="82"/>
      <c r="C20" s="82" t="s">
        <v>1979</v>
      </c>
      <c r="D20" s="89" t="s">
        <v>1980</v>
      </c>
      <c r="E20" s="89"/>
      <c r="F20" s="82"/>
    </row>
    <row r="21" spans="1:6">
      <c r="A21" s="81"/>
      <c r="B21" s="82"/>
      <c r="C21" s="82" t="s">
        <v>1981</v>
      </c>
      <c r="D21" s="82"/>
      <c r="E21" s="82"/>
      <c r="F21" s="82"/>
    </row>
    <row r="22" spans="1:6">
      <c r="A22" s="81"/>
      <c r="B22" s="89" t="s">
        <v>1982</v>
      </c>
      <c r="C22" s="87"/>
      <c r="D22" s="87"/>
      <c r="E22" s="87"/>
      <c r="F22" s="87"/>
    </row>
    <row r="23" spans="1:6">
      <c r="A23" s="81"/>
      <c r="B23" s="89" t="s">
        <v>1983</v>
      </c>
      <c r="C23" s="87"/>
      <c r="D23" s="87"/>
      <c r="E23" s="87"/>
      <c r="F23" s="87"/>
    </row>
    <row r="24" spans="1:6">
      <c r="A24" s="81"/>
      <c r="B24" s="89" t="s">
        <v>1984</v>
      </c>
      <c r="C24" s="87"/>
      <c r="D24" s="87"/>
      <c r="E24" s="87"/>
      <c r="F24" s="87"/>
    </row>
    <row r="25" spans="1:6">
      <c r="A25" s="81"/>
      <c r="B25" s="89" t="s">
        <v>1985</v>
      </c>
      <c r="C25" s="87"/>
      <c r="D25" s="87"/>
      <c r="E25" s="87"/>
      <c r="F25" s="87"/>
    </row>
    <row r="26" spans="1:6">
      <c r="A26" s="81"/>
      <c r="B26" s="82"/>
      <c r="C26" s="82"/>
      <c r="D26" s="82"/>
      <c r="E26" s="82"/>
      <c r="F26" s="82"/>
    </row>
    <row r="27" spans="1:6">
      <c r="A27" s="81"/>
      <c r="B27" s="90"/>
      <c r="C27" s="87"/>
      <c r="D27" s="87"/>
      <c r="E27" s="87"/>
      <c r="F27" s="87"/>
    </row>
    <row r="46" spans="1:2" ht="24" customHeight="1"/>
    <row r="47" spans="1:2" ht="18" customHeight="1"/>
    <row r="48" spans="1:2">
      <c r="A48" t="s">
        <v>1334</v>
      </c>
      <c r="B48" t="s">
        <v>1335</v>
      </c>
    </row>
    <row r="49" spans="1:3">
      <c r="A49" t="s">
        <v>1336</v>
      </c>
      <c r="B49" t="s">
        <v>1337</v>
      </c>
      <c r="C49" t="s">
        <v>82</v>
      </c>
    </row>
    <row r="55" spans="1:3">
      <c r="A55" t="s">
        <v>1338</v>
      </c>
      <c r="B55" t="s">
        <v>1339</v>
      </c>
      <c r="C55" t="s">
        <v>82</v>
      </c>
    </row>
    <row r="56" spans="1:3">
      <c r="A56" t="s">
        <v>1340</v>
      </c>
      <c r="B56" t="s">
        <v>1341</v>
      </c>
    </row>
    <row r="57" spans="1:3">
      <c r="A57" t="s">
        <v>1342</v>
      </c>
      <c r="B57" t="s">
        <v>1343</v>
      </c>
    </row>
    <row r="61" spans="1:3" ht="36.6" customHeight="1"/>
    <row r="62" spans="1:3">
      <c r="B62" s="27" t="s">
        <v>1344</v>
      </c>
    </row>
    <row r="63" spans="1:3" ht="18" customHeight="1">
      <c r="A63" t="s">
        <v>1345</v>
      </c>
      <c r="B63" s="27" t="s">
        <v>1346</v>
      </c>
      <c r="C63" s="60">
        <v>51468287</v>
      </c>
    </row>
    <row r="64" spans="1:3" ht="30">
      <c r="A64" t="s">
        <v>1347</v>
      </c>
      <c r="B64" s="2" t="s">
        <v>1348</v>
      </c>
      <c r="C64" s="60">
        <v>75886993</v>
      </c>
    </row>
    <row r="65" spans="1:3" ht="75">
      <c r="A65" t="s">
        <v>1349</v>
      </c>
      <c r="B65" s="2" t="s">
        <v>1350</v>
      </c>
      <c r="C65" s="60">
        <v>144877248</v>
      </c>
    </row>
    <row r="66" spans="1:3" ht="45">
      <c r="A66" t="s">
        <v>1351</v>
      </c>
      <c r="B66" s="2" t="s">
        <v>1352</v>
      </c>
      <c r="C66" s="60">
        <v>8882690</v>
      </c>
    </row>
    <row r="67" spans="1:3" ht="18" customHeight="1">
      <c r="A67" t="s">
        <v>1353</v>
      </c>
      <c r="B67" s="27" t="s">
        <v>1354</v>
      </c>
      <c r="C67" s="30">
        <f>SUM(C63:C66)</f>
        <v>281115218</v>
      </c>
    </row>
    <row r="68" spans="1:3" ht="18" customHeight="1">
      <c r="B68" s="27" t="s">
        <v>1355</v>
      </c>
      <c r="C68" s="28"/>
    </row>
    <row r="69" spans="1:3" ht="30">
      <c r="A69" t="s">
        <v>1356</v>
      </c>
      <c r="B69" s="2" t="s">
        <v>1357</v>
      </c>
      <c r="C69" s="60">
        <v>55446433</v>
      </c>
    </row>
    <row r="70" spans="1:3">
      <c r="A70" t="s">
        <v>1358</v>
      </c>
      <c r="B70" s="2" t="s">
        <v>1359</v>
      </c>
      <c r="C70" s="60">
        <v>3746256</v>
      </c>
    </row>
    <row r="71" spans="1:3" ht="45">
      <c r="A71" t="s">
        <v>1360</v>
      </c>
      <c r="B71" s="2" t="s">
        <v>1361</v>
      </c>
      <c r="C71" s="60">
        <v>12808858</v>
      </c>
    </row>
    <row r="72" spans="1:3" ht="18" customHeight="1">
      <c r="A72" t="s">
        <v>1362</v>
      </c>
      <c r="B72" s="27" t="s">
        <v>1363</v>
      </c>
      <c r="C72" s="30">
        <f>SUM(C69:C71)</f>
        <v>72001547</v>
      </c>
    </row>
    <row r="73" spans="1:3" ht="18" customHeight="1">
      <c r="A73" t="s">
        <v>1364</v>
      </c>
      <c r="B73" s="27" t="s">
        <v>1365</v>
      </c>
      <c r="C73" s="60">
        <v>42177814</v>
      </c>
    </row>
    <row r="74" spans="1:3" ht="75">
      <c r="A74" t="s">
        <v>1366</v>
      </c>
      <c r="B74" s="2" t="s">
        <v>1367</v>
      </c>
      <c r="C74" s="60">
        <v>14710789</v>
      </c>
    </row>
    <row r="75" spans="1:3" ht="18" customHeight="1">
      <c r="A75" t="s">
        <v>1368</v>
      </c>
      <c r="B75" s="27" t="s">
        <v>1369</v>
      </c>
      <c r="C75" s="60">
        <v>4897897</v>
      </c>
    </row>
    <row r="76" spans="1:3">
      <c r="B76" s="2"/>
    </row>
    <row r="77" spans="1:3" ht="38.450000000000003" customHeight="1"/>
    <row r="78" spans="1:3">
      <c r="B78" s="27" t="s">
        <v>1344</v>
      </c>
    </row>
    <row r="79" spans="1:3" ht="18" customHeight="1">
      <c r="A79" t="s">
        <v>1370</v>
      </c>
      <c r="B79" s="27" t="s">
        <v>1346</v>
      </c>
      <c r="C79" s="69">
        <v>827109.48</v>
      </c>
    </row>
    <row r="80" spans="1:3" ht="30">
      <c r="A80" t="s">
        <v>1371</v>
      </c>
      <c r="B80" s="2" t="s">
        <v>1348</v>
      </c>
      <c r="C80" s="68">
        <v>1721041.08</v>
      </c>
    </row>
    <row r="81" spans="1:3" ht="75">
      <c r="A81" t="s">
        <v>1372</v>
      </c>
      <c r="B81" s="2" t="s">
        <v>1350</v>
      </c>
      <c r="C81" s="68">
        <v>19742761.329999998</v>
      </c>
    </row>
    <row r="82" spans="1:3" ht="45">
      <c r="A82" t="s">
        <v>1373</v>
      </c>
      <c r="B82" s="2" t="s">
        <v>1352</v>
      </c>
      <c r="C82" s="68">
        <v>3933396.97</v>
      </c>
    </row>
    <row r="83" spans="1:3">
      <c r="A83" t="s">
        <v>1374</v>
      </c>
      <c r="B83" s="27" t="s">
        <v>1354</v>
      </c>
      <c r="C83" s="70">
        <f>SUM(C79:C82)</f>
        <v>26224308.859999996</v>
      </c>
    </row>
    <row r="84" spans="1:3" ht="18" customHeight="1">
      <c r="B84" s="27" t="s">
        <v>1355</v>
      </c>
      <c r="C84" s="28"/>
    </row>
    <row r="85" spans="1:3" ht="30">
      <c r="A85" t="s">
        <v>1375</v>
      </c>
      <c r="B85" s="2" t="s">
        <v>1357</v>
      </c>
      <c r="C85" s="68">
        <v>20520027.5</v>
      </c>
    </row>
    <row r="86" spans="1:3">
      <c r="B86" s="2" t="s">
        <v>1359</v>
      </c>
      <c r="C86" s="28"/>
    </row>
    <row r="87" spans="1:3" ht="45">
      <c r="A87" t="s">
        <v>1376</v>
      </c>
      <c r="B87" s="2" t="s">
        <v>1361</v>
      </c>
      <c r="C87" s="68">
        <v>15713124.880000001</v>
      </c>
    </row>
    <row r="88" spans="1:3" ht="18" customHeight="1">
      <c r="A88" t="s">
        <v>1377</v>
      </c>
      <c r="B88" s="27" t="s">
        <v>1363</v>
      </c>
      <c r="C88" s="71">
        <f>SUM(C85:C87)</f>
        <v>36233152.380000003</v>
      </c>
    </row>
    <row r="89" spans="1:3" ht="18" customHeight="1">
      <c r="A89" t="s">
        <v>1378</v>
      </c>
      <c r="B89" s="27" t="s">
        <v>1365</v>
      </c>
      <c r="C89" s="68">
        <v>19957286</v>
      </c>
    </row>
    <row r="90" spans="1:3" ht="75">
      <c r="A90" t="s">
        <v>1379</v>
      </c>
      <c r="B90" s="2" t="s">
        <v>1367</v>
      </c>
      <c r="C90" s="68">
        <v>9363329</v>
      </c>
    </row>
    <row r="91" spans="1:3" ht="18" customHeight="1">
      <c r="A91" t="s">
        <v>1380</v>
      </c>
      <c r="B91" s="27" t="s">
        <v>1369</v>
      </c>
      <c r="C91" s="68">
        <v>9021050</v>
      </c>
    </row>
    <row r="92" spans="1:3">
      <c r="B92" s="2"/>
      <c r="C92" s="72"/>
    </row>
    <row r="93" spans="1:3">
      <c r="C93" s="72"/>
    </row>
    <row r="107" spans="1:3" ht="18" customHeight="1"/>
    <row r="108" spans="1:3" ht="47.25" customHeight="1">
      <c r="A108" t="s">
        <v>1381</v>
      </c>
      <c r="B108" s="2" t="s">
        <v>1382</v>
      </c>
      <c r="C108" s="50">
        <v>8316</v>
      </c>
    </row>
    <row r="109" spans="1:3" ht="30">
      <c r="A109" t="s">
        <v>1383</v>
      </c>
      <c r="B109" s="2" t="s">
        <v>1384</v>
      </c>
      <c r="C109" s="50">
        <v>6618</v>
      </c>
    </row>
    <row r="110" spans="1:3" ht="30">
      <c r="A110" t="s">
        <v>1385</v>
      </c>
      <c r="B110" s="2" t="s">
        <v>1386</v>
      </c>
      <c r="C110" s="50">
        <v>3942</v>
      </c>
    </row>
    <row r="111" spans="1:3" ht="30">
      <c r="A111" t="s">
        <v>1387</v>
      </c>
      <c r="B111" s="2" t="s">
        <v>1388</v>
      </c>
      <c r="C111" s="50">
        <v>3744</v>
      </c>
    </row>
    <row r="112" spans="1:3" ht="47.25" customHeight="1">
      <c r="A112" t="s">
        <v>1389</v>
      </c>
      <c r="B112" s="2" t="s">
        <v>1390</v>
      </c>
      <c r="C112" s="50">
        <v>3490</v>
      </c>
    </row>
    <row r="113" spans="1:3" ht="30">
      <c r="A113" t="s">
        <v>1391</v>
      </c>
      <c r="B113" s="2" t="s">
        <v>1392</v>
      </c>
      <c r="C113" s="50">
        <v>2198</v>
      </c>
    </row>
    <row r="114" spans="1:3" ht="48" customHeight="1">
      <c r="A114" t="s">
        <v>1393</v>
      </c>
      <c r="B114" s="2" t="s">
        <v>1394</v>
      </c>
      <c r="C114" s="50">
        <v>999</v>
      </c>
    </row>
    <row r="115" spans="1:3" ht="44.25" customHeight="1">
      <c r="A115" t="s">
        <v>1395</v>
      </c>
      <c r="B115" s="2" t="s">
        <v>1396</v>
      </c>
      <c r="C115" s="50">
        <v>909</v>
      </c>
    </row>
    <row r="116" spans="1:3" ht="15.6" customHeight="1">
      <c r="B116" s="2"/>
    </row>
    <row r="117" spans="1:3" ht="108" customHeight="1">
      <c r="A117" t="s">
        <v>1397</v>
      </c>
      <c r="B117" s="2" t="s">
        <v>1398</v>
      </c>
      <c r="C117" s="29">
        <v>0.78</v>
      </c>
    </row>
    <row r="118" spans="1:3">
      <c r="B118" s="2"/>
    </row>
    <row r="119" spans="1:3" ht="75">
      <c r="A119" t="s">
        <v>1399</v>
      </c>
      <c r="B119" s="2" t="s">
        <v>1400</v>
      </c>
      <c r="C119" s="61">
        <v>23526</v>
      </c>
    </row>
    <row r="120" spans="1:3" ht="30">
      <c r="A120" t="s">
        <v>1401</v>
      </c>
      <c r="B120" s="2" t="s">
        <v>1402</v>
      </c>
      <c r="C120" s="61">
        <v>22804</v>
      </c>
    </row>
    <row r="121" spans="1:3" ht="60">
      <c r="A121" t="s">
        <v>1403</v>
      </c>
      <c r="B121" s="2" t="s">
        <v>1404</v>
      </c>
      <c r="C121" s="61">
        <v>4032</v>
      </c>
    </row>
    <row r="122" spans="1:3" ht="58.5" customHeight="1">
      <c r="A122" t="s">
        <v>1405</v>
      </c>
      <c r="B122" s="2" t="s">
        <v>1406</v>
      </c>
      <c r="C122" s="61">
        <v>3555</v>
      </c>
    </row>
    <row r="123" spans="1:3">
      <c r="B123" s="2"/>
    </row>
    <row r="124" spans="1:3">
      <c r="B124" s="2"/>
    </row>
    <row r="126" spans="1:3" ht="45">
      <c r="A126" t="s">
        <v>1407</v>
      </c>
      <c r="B126" s="2" t="s">
        <v>1382</v>
      </c>
      <c r="C126" s="50">
        <v>33994</v>
      </c>
    </row>
    <row r="127" spans="1:3" ht="30">
      <c r="A127" t="s">
        <v>1408</v>
      </c>
      <c r="B127" s="2" t="s">
        <v>1384</v>
      </c>
      <c r="C127" s="50">
        <v>21534</v>
      </c>
    </row>
    <row r="128" spans="1:3" ht="30">
      <c r="A128" t="s">
        <v>1409</v>
      </c>
      <c r="B128" s="2" t="s">
        <v>1386</v>
      </c>
      <c r="C128" s="50">
        <v>15331</v>
      </c>
    </row>
    <row r="129" spans="1:3" ht="30">
      <c r="A129" t="s">
        <v>1410</v>
      </c>
      <c r="B129" s="2" t="s">
        <v>1388</v>
      </c>
      <c r="C129" s="50">
        <v>14731</v>
      </c>
    </row>
    <row r="130" spans="1:3" ht="40.5" customHeight="1">
      <c r="A130" t="s">
        <v>1411</v>
      </c>
      <c r="B130" s="2" t="s">
        <v>1390</v>
      </c>
      <c r="C130" s="50">
        <v>13568</v>
      </c>
    </row>
    <row r="131" spans="1:3" ht="30">
      <c r="A131" t="s">
        <v>1412</v>
      </c>
      <c r="B131" s="2" t="s">
        <v>1392</v>
      </c>
      <c r="C131" s="50">
        <v>9648</v>
      </c>
    </row>
    <row r="132" spans="1:3" ht="45">
      <c r="A132" t="s">
        <v>1413</v>
      </c>
      <c r="B132" s="2" t="s">
        <v>1394</v>
      </c>
      <c r="C132" s="50">
        <v>2403</v>
      </c>
    </row>
    <row r="133" spans="1:3" ht="15.6" customHeight="1">
      <c r="A133" t="s">
        <v>1414</v>
      </c>
      <c r="B133" s="2" t="s">
        <v>1396</v>
      </c>
      <c r="C133" s="50">
        <v>2734</v>
      </c>
    </row>
    <row r="134" spans="1:3" ht="15.6" customHeight="1">
      <c r="B134" s="2"/>
    </row>
    <row r="135" spans="1:3" ht="105">
      <c r="A135" t="s">
        <v>1415</v>
      </c>
      <c r="B135" s="2" t="s">
        <v>1398</v>
      </c>
      <c r="C135" s="29">
        <v>0.77</v>
      </c>
    </row>
    <row r="136" spans="1:3">
      <c r="B136" s="2"/>
    </row>
    <row r="137" spans="1:3" ht="75">
      <c r="A137" t="s">
        <v>1416</v>
      </c>
      <c r="B137" s="2" t="s">
        <v>1400</v>
      </c>
      <c r="C137" s="61">
        <v>23217</v>
      </c>
    </row>
    <row r="138" spans="1:3" ht="30">
      <c r="A138" t="s">
        <v>1417</v>
      </c>
      <c r="B138" s="2" t="s">
        <v>1402</v>
      </c>
      <c r="C138" s="61">
        <v>21943</v>
      </c>
    </row>
    <row r="139" spans="1:3" ht="60">
      <c r="A139" t="s">
        <v>1418</v>
      </c>
      <c r="B139" s="2" t="s">
        <v>1404</v>
      </c>
      <c r="C139" s="61">
        <v>4688</v>
      </c>
    </row>
    <row r="140" spans="1:3" ht="60">
      <c r="A140" t="s">
        <v>1419</v>
      </c>
      <c r="B140" s="2" t="s">
        <v>1406</v>
      </c>
      <c r="C140" s="61">
        <v>4272</v>
      </c>
    </row>
    <row r="141" spans="1:3">
      <c r="B141" s="2"/>
    </row>
    <row r="142" spans="1:3">
      <c r="B142" s="2"/>
    </row>
    <row r="144" spans="1:3" ht="45">
      <c r="A144" t="s">
        <v>1420</v>
      </c>
      <c r="B144" s="2" t="s">
        <v>1382</v>
      </c>
      <c r="C144" s="50">
        <v>629</v>
      </c>
    </row>
    <row r="145" spans="1:3" ht="30">
      <c r="A145" t="s">
        <v>1421</v>
      </c>
      <c r="B145" s="2" t="s">
        <v>1384</v>
      </c>
      <c r="C145" s="50">
        <v>226</v>
      </c>
    </row>
    <row r="146" spans="1:3" ht="30">
      <c r="A146" t="s">
        <v>1422</v>
      </c>
      <c r="B146" s="2" t="s">
        <v>1386</v>
      </c>
      <c r="C146" s="50">
        <v>169</v>
      </c>
    </row>
    <row r="147" spans="1:3" ht="30">
      <c r="A147" t="s">
        <v>1423</v>
      </c>
      <c r="B147" s="2" t="s">
        <v>1388</v>
      </c>
      <c r="C147" s="50">
        <v>148</v>
      </c>
    </row>
    <row r="148" spans="1:3" ht="45">
      <c r="A148" t="s">
        <v>1424</v>
      </c>
      <c r="B148" s="2" t="s">
        <v>1390</v>
      </c>
      <c r="C148" s="50">
        <v>136</v>
      </c>
    </row>
    <row r="149" spans="1:3" ht="30">
      <c r="A149" t="s">
        <v>1425</v>
      </c>
      <c r="B149" s="2" t="s">
        <v>1392</v>
      </c>
      <c r="C149" s="50">
        <v>62</v>
      </c>
    </row>
    <row r="150" spans="1:3" ht="45">
      <c r="A150" t="s">
        <v>1426</v>
      </c>
      <c r="B150" s="2" t="s">
        <v>1394</v>
      </c>
      <c r="C150" s="50">
        <v>15</v>
      </c>
    </row>
    <row r="151" spans="1:3" ht="60">
      <c r="A151" t="s">
        <v>1427</v>
      </c>
      <c r="B151" s="2" t="s">
        <v>1396</v>
      </c>
      <c r="C151" s="50">
        <v>35</v>
      </c>
    </row>
    <row r="152" spans="1:3" ht="15.6" customHeight="1">
      <c r="B152" s="2"/>
    </row>
    <row r="153" spans="1:3" ht="105">
      <c r="A153" t="s">
        <v>1428</v>
      </c>
      <c r="B153" s="2" t="s">
        <v>1398</v>
      </c>
      <c r="C153" s="29">
        <v>0.63</v>
      </c>
    </row>
    <row r="154" spans="1:3">
      <c r="B154" s="2"/>
    </row>
    <row r="155" spans="1:3" ht="75">
      <c r="A155" t="s">
        <v>1429</v>
      </c>
      <c r="B155" s="2" t="s">
        <v>1400</v>
      </c>
      <c r="C155" s="61">
        <v>16509</v>
      </c>
    </row>
    <row r="156" spans="1:3" ht="30">
      <c r="A156" t="s">
        <v>1430</v>
      </c>
      <c r="B156" s="2" t="s">
        <v>1402</v>
      </c>
      <c r="C156" s="61">
        <v>16223</v>
      </c>
    </row>
    <row r="157" spans="1:3" ht="60">
      <c r="A157" t="s">
        <v>1431</v>
      </c>
      <c r="B157" s="2" t="s">
        <v>1404</v>
      </c>
      <c r="C157" s="61">
        <v>3868</v>
      </c>
    </row>
    <row r="158" spans="1:3" ht="60">
      <c r="A158" t="s">
        <v>1432</v>
      </c>
      <c r="B158" s="2" t="s">
        <v>1406</v>
      </c>
      <c r="C158" s="61">
        <v>3530</v>
      </c>
    </row>
    <row r="164" spans="1:3">
      <c r="B164" s="2"/>
    </row>
    <row r="165" spans="1:3">
      <c r="B165" s="2"/>
    </row>
    <row r="173" spans="1:3">
      <c r="B173" s="2"/>
    </row>
    <row r="175" spans="1:3" ht="73.5" customHeight="1">
      <c r="A175" t="s">
        <v>1433</v>
      </c>
      <c r="B175" s="2" t="s">
        <v>1434</v>
      </c>
      <c r="C175">
        <v>1045</v>
      </c>
    </row>
    <row r="176" spans="1:3">
      <c r="B176" s="2"/>
    </row>
    <row r="177" spans="1:3" ht="45">
      <c r="A177" t="s">
        <v>1435</v>
      </c>
      <c r="B177" s="2" t="s">
        <v>1436</v>
      </c>
      <c r="C177">
        <v>5756</v>
      </c>
    </row>
    <row r="178" spans="1:3">
      <c r="B178" s="2"/>
    </row>
    <row r="179" spans="1:3" ht="45">
      <c r="A179" t="s">
        <v>1437</v>
      </c>
      <c r="B179" s="2" t="s">
        <v>1438</v>
      </c>
      <c r="C179">
        <v>46</v>
      </c>
    </row>
    <row r="180" spans="1:3">
      <c r="B180" s="2"/>
    </row>
    <row r="181" spans="1:3" ht="45">
      <c r="A181" t="s">
        <v>1439</v>
      </c>
      <c r="B181" s="2" t="s">
        <v>1440</v>
      </c>
      <c r="C181">
        <v>35710</v>
      </c>
    </row>
    <row r="182" spans="1:3">
      <c r="B182" s="2"/>
    </row>
    <row r="183" spans="1:3" ht="18" customHeight="1"/>
    <row r="184" spans="1:3" ht="90">
      <c r="A184" t="s">
        <v>1441</v>
      </c>
      <c r="B184" s="2" t="s">
        <v>1434</v>
      </c>
      <c r="C184">
        <v>4335</v>
      </c>
    </row>
    <row r="185" spans="1:3">
      <c r="B185" s="2"/>
    </row>
    <row r="186" spans="1:3" ht="45" customHeight="1">
      <c r="A186" t="s">
        <v>1442</v>
      </c>
      <c r="B186" s="2" t="s">
        <v>1436</v>
      </c>
      <c r="C186">
        <v>6348</v>
      </c>
    </row>
    <row r="187" spans="1:3">
      <c r="B187" s="2"/>
    </row>
    <row r="188" spans="1:3" ht="45">
      <c r="A188" t="s">
        <v>1443</v>
      </c>
      <c r="B188" s="2" t="s">
        <v>1438</v>
      </c>
      <c r="C188">
        <v>266</v>
      </c>
    </row>
    <row r="189" spans="1:3">
      <c r="B189" s="2"/>
    </row>
    <row r="190" spans="1:3" ht="45">
      <c r="A190" t="s">
        <v>1444</v>
      </c>
      <c r="B190" s="2" t="s">
        <v>1440</v>
      </c>
      <c r="C190">
        <v>33921</v>
      </c>
    </row>
    <row r="191" spans="1:3">
      <c r="B191" s="2"/>
    </row>
    <row r="192" spans="1:3" ht="18" customHeight="1"/>
    <row r="193" spans="1:3" ht="90">
      <c r="A193" t="s">
        <v>1445</v>
      </c>
      <c r="B193" s="2" t="s">
        <v>1434</v>
      </c>
      <c r="C193">
        <v>67</v>
      </c>
    </row>
    <row r="194" spans="1:3">
      <c r="B194" s="2"/>
    </row>
    <row r="195" spans="1:3" ht="45">
      <c r="A195" t="s">
        <v>1446</v>
      </c>
      <c r="B195" s="2" t="s">
        <v>1436</v>
      </c>
      <c r="C195">
        <v>3644</v>
      </c>
    </row>
    <row r="196" spans="1:3">
      <c r="B196" s="2"/>
    </row>
    <row r="197" spans="1:3" ht="45">
      <c r="A197" t="s">
        <v>1447</v>
      </c>
      <c r="B197" s="2" t="s">
        <v>1438</v>
      </c>
      <c r="C197">
        <v>7</v>
      </c>
    </row>
    <row r="198" spans="1:3">
      <c r="B198" s="2"/>
    </row>
    <row r="199" spans="1:3" ht="45">
      <c r="A199" t="s">
        <v>1448</v>
      </c>
      <c r="B199" s="2" t="s">
        <v>1440</v>
      </c>
      <c r="C199">
        <v>11646</v>
      </c>
    </row>
    <row r="200" spans="1:3">
      <c r="B200" s="2"/>
    </row>
    <row r="218" spans="1:3" ht="88.5" customHeight="1">
      <c r="A218" t="s">
        <v>1449</v>
      </c>
      <c r="B218" s="2" t="s">
        <v>1450</v>
      </c>
      <c r="C218" s="2">
        <v>6870</v>
      </c>
    </row>
    <row r="232" spans="1:3">
      <c r="B232" s="2"/>
    </row>
    <row r="233" spans="1:3" ht="51.6" customHeight="1"/>
    <row r="234" spans="1:3" ht="99" customHeight="1">
      <c r="A234" t="s">
        <v>1451</v>
      </c>
      <c r="B234" s="2" t="s">
        <v>1452</v>
      </c>
      <c r="C234" s="50">
        <v>2642</v>
      </c>
    </row>
    <row r="235" spans="1:3" ht="75">
      <c r="A235" t="s">
        <v>1453</v>
      </c>
      <c r="B235" s="2" t="s">
        <v>1454</v>
      </c>
      <c r="C235" s="50">
        <v>2583</v>
      </c>
    </row>
    <row r="236" spans="1:3" ht="18" customHeight="1">
      <c r="A236" t="s">
        <v>1455</v>
      </c>
      <c r="B236" s="2" t="s">
        <v>1456</v>
      </c>
      <c r="C236" s="50">
        <v>356</v>
      </c>
    </row>
    <row r="237" spans="1:3" ht="18" customHeight="1">
      <c r="A237" t="s">
        <v>1457</v>
      </c>
      <c r="B237" s="2" t="s">
        <v>1458</v>
      </c>
      <c r="C237" s="50">
        <v>0</v>
      </c>
    </row>
    <row r="238" spans="1:3" ht="18" customHeight="1">
      <c r="A238" t="s">
        <v>1459</v>
      </c>
      <c r="B238" s="2" t="s">
        <v>1460</v>
      </c>
      <c r="C238" s="50">
        <v>293</v>
      </c>
    </row>
    <row r="241" spans="1:3" ht="45.95" customHeight="1"/>
    <row r="242" spans="1:3" ht="90">
      <c r="A242" t="s">
        <v>1461</v>
      </c>
      <c r="B242" s="2" t="s">
        <v>1452</v>
      </c>
      <c r="C242" s="62">
        <v>0.38</v>
      </c>
    </row>
    <row r="243" spans="1:3" ht="75">
      <c r="A243" t="s">
        <v>1462</v>
      </c>
      <c r="B243" s="2" t="s">
        <v>1454</v>
      </c>
      <c r="C243" s="62">
        <v>0.38</v>
      </c>
    </row>
    <row r="244" spans="1:3" ht="18" customHeight="1">
      <c r="A244" t="s">
        <v>1463</v>
      </c>
      <c r="B244" s="2" t="s">
        <v>1456</v>
      </c>
      <c r="C244" s="62">
        <v>0.05</v>
      </c>
    </row>
    <row r="245" spans="1:3" ht="18" customHeight="1">
      <c r="A245" t="s">
        <v>1464</v>
      </c>
      <c r="B245" s="2" t="s">
        <v>1458</v>
      </c>
      <c r="C245" s="62">
        <v>0</v>
      </c>
    </row>
    <row r="246" spans="1:3" ht="18" customHeight="1">
      <c r="A246" t="s">
        <v>1465</v>
      </c>
      <c r="B246" s="2" t="s">
        <v>1460</v>
      </c>
      <c r="C246" s="62">
        <v>0.04</v>
      </c>
    </row>
    <row r="249" spans="1:3" ht="72" customHeight="1"/>
    <row r="250" spans="1:3" ht="90">
      <c r="A250" t="s">
        <v>1466</v>
      </c>
      <c r="B250" s="2" t="s">
        <v>1452</v>
      </c>
      <c r="C250" s="60">
        <v>22395</v>
      </c>
    </row>
    <row r="251" spans="1:3" ht="75">
      <c r="A251" t="s">
        <v>1467</v>
      </c>
      <c r="B251" s="2" t="s">
        <v>1454</v>
      </c>
      <c r="C251" s="60">
        <v>17886</v>
      </c>
    </row>
    <row r="252" spans="1:3" ht="18" customHeight="1">
      <c r="A252" t="s">
        <v>1468</v>
      </c>
      <c r="B252" s="2" t="s">
        <v>1456</v>
      </c>
      <c r="C252" s="60">
        <v>2923</v>
      </c>
    </row>
    <row r="253" spans="1:3" ht="18" customHeight="1">
      <c r="A253" t="s">
        <v>1469</v>
      </c>
      <c r="B253" s="2" t="s">
        <v>1458</v>
      </c>
      <c r="C253" s="60">
        <v>0</v>
      </c>
    </row>
    <row r="254" spans="1:3" ht="18" customHeight="1">
      <c r="A254" t="s">
        <v>1470</v>
      </c>
      <c r="B254" s="2" t="s">
        <v>1460</v>
      </c>
      <c r="C254" s="60">
        <v>40705</v>
      </c>
    </row>
    <row r="261" spans="1:3" ht="45.95" customHeight="1"/>
    <row r="262" spans="1:3" ht="30">
      <c r="A262" t="s">
        <v>1471</v>
      </c>
      <c r="B262" s="2" t="s">
        <v>1472</v>
      </c>
      <c r="C262" s="2"/>
    </row>
    <row r="263" spans="1:3" ht="30">
      <c r="A263" t="s">
        <v>1473</v>
      </c>
      <c r="B263" s="2" t="s">
        <v>1474</v>
      </c>
      <c r="C263" s="2" t="s">
        <v>82</v>
      </c>
    </row>
    <row r="264" spans="1:3" ht="33.75" customHeight="1">
      <c r="A264" t="s">
        <v>1475</v>
      </c>
      <c r="B264" s="2" t="s">
        <v>1476</v>
      </c>
      <c r="C264" s="2"/>
    </row>
    <row r="267" spans="1:3" ht="90">
      <c r="A267" t="s">
        <v>1477</v>
      </c>
      <c r="B267" s="2" t="s">
        <v>1478</v>
      </c>
      <c r="C267" s="2">
        <v>44</v>
      </c>
    </row>
    <row r="268" spans="1:3">
      <c r="B268" s="2"/>
      <c r="C268" s="2"/>
    </row>
    <row r="269" spans="1:3">
      <c r="B269" s="2"/>
      <c r="C269" s="2"/>
    </row>
    <row r="270" spans="1:3" ht="45">
      <c r="A270" t="s">
        <v>1479</v>
      </c>
      <c r="B270" s="2" t="s">
        <v>1480</v>
      </c>
      <c r="C270" s="39">
        <v>5836</v>
      </c>
    </row>
    <row r="271" spans="1:3">
      <c r="B271" s="2"/>
      <c r="C271" s="2"/>
    </row>
    <row r="272" spans="1:3">
      <c r="B272" s="2"/>
      <c r="C272" s="2"/>
    </row>
    <row r="273" spans="1:3" ht="45">
      <c r="A273" t="s">
        <v>1481</v>
      </c>
      <c r="B273" s="2" t="s">
        <v>1482</v>
      </c>
      <c r="C273" s="39">
        <v>256798</v>
      </c>
    </row>
    <row r="279" spans="1:3" ht="18.600000000000001" customHeight="1"/>
    <row r="280" spans="1:3" ht="18.600000000000001" customHeight="1">
      <c r="A280" t="s">
        <v>1483</v>
      </c>
      <c r="B280" t="s">
        <v>1484</v>
      </c>
    </row>
    <row r="281" spans="1:3" ht="18.600000000000001" customHeight="1">
      <c r="A281" t="s">
        <v>1485</v>
      </c>
      <c r="B281" t="s">
        <v>1486</v>
      </c>
    </row>
    <row r="282" spans="1:3" ht="18.600000000000001" customHeight="1"/>
    <row r="283" spans="1:3" ht="18.600000000000001" customHeight="1">
      <c r="A283" t="s">
        <v>1487</v>
      </c>
      <c r="B283" t="s">
        <v>1122</v>
      </c>
      <c r="C283" t="s">
        <v>1488</v>
      </c>
    </row>
    <row r="284" spans="1:3" ht="18.600000000000001" customHeight="1"/>
    <row r="291" spans="1:3" ht="18" customHeight="1"/>
    <row r="292" spans="1:3" ht="18" customHeight="1">
      <c r="A292" t="s">
        <v>1489</v>
      </c>
      <c r="B292" t="s">
        <v>1490</v>
      </c>
      <c r="C292" t="s">
        <v>82</v>
      </c>
    </row>
    <row r="293" spans="1:3" ht="18" customHeight="1">
      <c r="A293" t="s">
        <v>1491</v>
      </c>
      <c r="B293" t="s">
        <v>1492</v>
      </c>
    </row>
    <row r="294" spans="1:3" ht="18" customHeight="1">
      <c r="A294" t="s">
        <v>1493</v>
      </c>
      <c r="B294" t="s">
        <v>1494</v>
      </c>
    </row>
    <row r="295" spans="1:3" ht="18" customHeight="1">
      <c r="A295" t="s">
        <v>1495</v>
      </c>
      <c r="B295" t="s">
        <v>1496</v>
      </c>
    </row>
    <row r="296" spans="1:3" ht="18" customHeight="1">
      <c r="A296" t="s">
        <v>1497</v>
      </c>
      <c r="B296" t="s">
        <v>1498</v>
      </c>
    </row>
    <row r="297" spans="1:3" ht="18" customHeight="1">
      <c r="A297" t="s">
        <v>1499</v>
      </c>
      <c r="B297" t="s">
        <v>1500</v>
      </c>
    </row>
    <row r="298" spans="1:3" ht="18" customHeight="1"/>
    <row r="299" spans="1:3" ht="18" customHeight="1">
      <c r="A299" t="s">
        <v>1501</v>
      </c>
      <c r="B299" t="s">
        <v>1122</v>
      </c>
    </row>
    <row r="300" spans="1:3" ht="18" customHeight="1"/>
    <row r="301" spans="1:3">
      <c r="B301" s="3"/>
    </row>
    <row r="306" spans="1:3">
      <c r="A306" t="s">
        <v>1502</v>
      </c>
      <c r="B306" t="s">
        <v>1503</v>
      </c>
      <c r="C306" s="66">
        <v>45731</v>
      </c>
    </row>
    <row r="307" spans="1:3">
      <c r="A307" t="s">
        <v>1504</v>
      </c>
      <c r="B307" t="s">
        <v>1505</v>
      </c>
    </row>
    <row r="309" spans="1:3" ht="30">
      <c r="A309" t="s">
        <v>1506</v>
      </c>
      <c r="B309" s="2" t="s">
        <v>1507</v>
      </c>
      <c r="C309" s="47" t="s">
        <v>82</v>
      </c>
    </row>
    <row r="314" spans="1:3" ht="18" customHeight="1"/>
    <row r="315" spans="1:3" ht="18" customHeight="1">
      <c r="A315" t="s">
        <v>1508</v>
      </c>
      <c r="B315" s="31" t="s">
        <v>1509</v>
      </c>
      <c r="C315" s="63">
        <v>45703</v>
      </c>
    </row>
    <row r="316" spans="1:3" ht="18" customHeight="1">
      <c r="B316" s="31"/>
    </row>
    <row r="317" spans="1:3" ht="18" customHeight="1">
      <c r="B317" s="31"/>
    </row>
    <row r="318" spans="1:3" ht="18" customHeight="1"/>
    <row r="319" spans="1:3" ht="18" customHeight="1">
      <c r="A319" t="s">
        <v>1510</v>
      </c>
      <c r="B319" s="32" t="s">
        <v>1511</v>
      </c>
      <c r="C319" t="s">
        <v>37</v>
      </c>
    </row>
    <row r="320" spans="1:3" ht="18" customHeight="1">
      <c r="B320" s="3"/>
    </row>
    <row r="321" spans="1:3" ht="18" customHeight="1"/>
    <row r="322" spans="1:3" ht="18" customHeight="1">
      <c r="A322" t="s">
        <v>1512</v>
      </c>
      <c r="B322" s="34" t="s">
        <v>1513</v>
      </c>
      <c r="C322" s="63">
        <v>45703</v>
      </c>
    </row>
    <row r="328" spans="1:3" ht="18" customHeight="1"/>
    <row r="329" spans="1:3" ht="18" customHeight="1">
      <c r="A329" t="s">
        <v>1514</v>
      </c>
      <c r="B329" s="31" t="s">
        <v>1515</v>
      </c>
      <c r="C329" s="63">
        <v>45778</v>
      </c>
    </row>
    <row r="330" spans="1:3">
      <c r="B330" s="31"/>
    </row>
    <row r="331" spans="1:3" ht="18" customHeight="1">
      <c r="B331" s="31"/>
    </row>
    <row r="332" spans="1:3" ht="18" customHeight="1">
      <c r="A332" t="s">
        <v>1516</v>
      </c>
      <c r="B332" s="32" t="s">
        <v>1517</v>
      </c>
    </row>
    <row r="333" spans="1:3">
      <c r="B333" s="33"/>
    </row>
    <row r="340" spans="1:3" ht="18" customHeight="1"/>
    <row r="341" spans="1:3" ht="18" customHeight="1">
      <c r="A341" t="s">
        <v>1518</v>
      </c>
      <c r="B341" t="s">
        <v>1519</v>
      </c>
      <c r="C341" t="s">
        <v>82</v>
      </c>
    </row>
    <row r="342" spans="1:3" ht="18" customHeight="1">
      <c r="A342" t="s">
        <v>1520</v>
      </c>
      <c r="B342" t="s">
        <v>1521</v>
      </c>
      <c r="C342" t="s">
        <v>82</v>
      </c>
    </row>
    <row r="343" spans="1:3" ht="18" customHeight="1">
      <c r="A343" t="s">
        <v>1522</v>
      </c>
      <c r="B343" t="s">
        <v>1523</v>
      </c>
      <c r="C343" t="s">
        <v>82</v>
      </c>
    </row>
    <row r="344" spans="1:3" ht="18" customHeight="1">
      <c r="A344" t="s">
        <v>1524</v>
      </c>
      <c r="B344" t="s">
        <v>1525</v>
      </c>
    </row>
    <row r="345" spans="1:3" ht="18" customHeight="1">
      <c r="A345" t="s">
        <v>1526</v>
      </c>
      <c r="B345" t="s">
        <v>1527</v>
      </c>
    </row>
    <row r="346" spans="1:3" ht="18" customHeight="1">
      <c r="A346" t="s">
        <v>1528</v>
      </c>
      <c r="B346" t="s">
        <v>1529</v>
      </c>
    </row>
    <row r="347" spans="1:3" ht="18" customHeight="1"/>
    <row r="348" spans="1:3" ht="18" customHeight="1">
      <c r="A348" t="s">
        <v>1530</v>
      </c>
      <c r="B348" t="s">
        <v>1122</v>
      </c>
    </row>
    <row r="349" spans="1:3" ht="18" customHeight="1"/>
    <row r="353" spans="1:3" ht="18" customHeight="1"/>
    <row r="354" spans="1:3" ht="18" customHeight="1">
      <c r="A354" t="s">
        <v>1531</v>
      </c>
      <c r="B354" t="s">
        <v>1532</v>
      </c>
      <c r="C354" t="s">
        <v>82</v>
      </c>
    </row>
    <row r="355" spans="1:3" ht="18" customHeight="1">
      <c r="A355" t="s">
        <v>1533</v>
      </c>
      <c r="B355" t="s">
        <v>1534</v>
      </c>
      <c r="C355" t="s">
        <v>82</v>
      </c>
    </row>
    <row r="356" spans="1:3" ht="18" customHeight="1">
      <c r="A356" t="s">
        <v>1535</v>
      </c>
      <c r="B356" t="s">
        <v>1536</v>
      </c>
      <c r="C356" t="s">
        <v>82</v>
      </c>
    </row>
    <row r="357" spans="1:3" ht="18" customHeight="1">
      <c r="A357" t="s">
        <v>1537</v>
      </c>
      <c r="B357" t="s">
        <v>1538</v>
      </c>
      <c r="C357" t="s">
        <v>82</v>
      </c>
    </row>
    <row r="358" spans="1:3" ht="30">
      <c r="A358" t="s">
        <v>1539</v>
      </c>
      <c r="B358" s="2" t="s">
        <v>1540</v>
      </c>
      <c r="C358" t="s">
        <v>82</v>
      </c>
    </row>
    <row r="359" spans="1:3" ht="18" customHeight="1">
      <c r="A359" t="s">
        <v>1541</v>
      </c>
      <c r="B359" t="s">
        <v>1542</v>
      </c>
      <c r="C359" t="s">
        <v>82</v>
      </c>
    </row>
    <row r="360" spans="1:3" ht="18" customHeight="1">
      <c r="A360" t="s">
        <v>1543</v>
      </c>
      <c r="B360" t="s">
        <v>1544</v>
      </c>
    </row>
    <row r="361" spans="1:3" ht="18" customHeight="1"/>
    <row r="362" spans="1:3" ht="18" customHeight="1">
      <c r="A362" t="s">
        <v>1545</v>
      </c>
      <c r="B362" t="s">
        <v>1122</v>
      </c>
    </row>
    <row r="364" spans="1:3" ht="18" customHeight="1"/>
    <row r="365" spans="1:3" ht="18" customHeight="1">
      <c r="B365" s="3"/>
    </row>
    <row r="370" spans="1:3" ht="18" customHeight="1"/>
    <row r="371" spans="1:3" ht="18" customHeight="1">
      <c r="A371" t="s">
        <v>1546</v>
      </c>
      <c r="B371" t="s">
        <v>1547</v>
      </c>
      <c r="C371" s="50" t="s">
        <v>82</v>
      </c>
    </row>
    <row r="372" spans="1:3" ht="18" customHeight="1">
      <c r="A372" t="s">
        <v>1548</v>
      </c>
      <c r="B372" t="s">
        <v>1549</v>
      </c>
      <c r="C372" s="50" t="s">
        <v>82</v>
      </c>
    </row>
    <row r="373" spans="1:3" ht="18" customHeight="1">
      <c r="A373" t="s">
        <v>1550</v>
      </c>
      <c r="B373" t="s">
        <v>1551</v>
      </c>
      <c r="C373" s="50" t="s">
        <v>82</v>
      </c>
    </row>
    <row r="374" spans="1:3" ht="18" customHeight="1">
      <c r="A374" t="s">
        <v>1552</v>
      </c>
      <c r="B374" t="s">
        <v>1553</v>
      </c>
      <c r="C374" s="50" t="s">
        <v>82</v>
      </c>
    </row>
    <row r="375" spans="1:3" ht="18" customHeight="1">
      <c r="A375" t="s">
        <v>1554</v>
      </c>
      <c r="B375" t="s">
        <v>1555</v>
      </c>
      <c r="C375" s="50"/>
    </row>
    <row r="376" spans="1:3" ht="18" customHeight="1">
      <c r="A376" t="s">
        <v>1556</v>
      </c>
      <c r="B376" t="s">
        <v>1557</v>
      </c>
      <c r="C376" s="50" t="s">
        <v>82</v>
      </c>
    </row>
    <row r="377" spans="1:3" ht="18" customHeight="1">
      <c r="A377" t="s">
        <v>1558</v>
      </c>
      <c r="B377" t="s">
        <v>1559</v>
      </c>
      <c r="C377" s="50" t="s">
        <v>82</v>
      </c>
    </row>
    <row r="378" spans="1:3" ht="18" customHeight="1">
      <c r="A378" t="s">
        <v>1560</v>
      </c>
      <c r="B378" t="s">
        <v>1561</v>
      </c>
      <c r="C378" s="50" t="s">
        <v>82</v>
      </c>
    </row>
    <row r="379" spans="1:3" ht="18" customHeight="1">
      <c r="A379" t="s">
        <v>1562</v>
      </c>
      <c r="B379" t="s">
        <v>1563</v>
      </c>
      <c r="C379" s="50"/>
    </row>
    <row r="380" spans="1:3" ht="18" customHeight="1">
      <c r="A380" t="s">
        <v>1564</v>
      </c>
      <c r="B380" t="s">
        <v>1565</v>
      </c>
      <c r="C380" s="50" t="s">
        <v>82</v>
      </c>
    </row>
    <row r="382" spans="1:3" ht="18" customHeight="1"/>
    <row r="383" spans="1:3" ht="18" customHeight="1">
      <c r="A383" t="s">
        <v>1566</v>
      </c>
      <c r="B383" t="s">
        <v>1547</v>
      </c>
      <c r="C383" s="50" t="s">
        <v>82</v>
      </c>
    </row>
    <row r="384" spans="1:3" ht="18" customHeight="1">
      <c r="A384" t="s">
        <v>1567</v>
      </c>
      <c r="B384" t="s">
        <v>1549</v>
      </c>
      <c r="C384" s="50"/>
    </row>
    <row r="385" spans="1:4" ht="18" customHeight="1">
      <c r="A385" t="s">
        <v>1568</v>
      </c>
      <c r="B385" t="s">
        <v>1551</v>
      </c>
      <c r="C385" s="50" t="s">
        <v>82</v>
      </c>
    </row>
    <row r="386" spans="1:4" ht="18" customHeight="1">
      <c r="A386" t="s">
        <v>1569</v>
      </c>
      <c r="B386" t="s">
        <v>1553</v>
      </c>
      <c r="C386" s="50" t="s">
        <v>82</v>
      </c>
    </row>
    <row r="387" spans="1:4" ht="18" customHeight="1">
      <c r="A387" t="s">
        <v>1570</v>
      </c>
      <c r="B387" t="s">
        <v>1555</v>
      </c>
      <c r="C387" s="50"/>
    </row>
    <row r="388" spans="1:4" ht="18" customHeight="1">
      <c r="A388" t="s">
        <v>1571</v>
      </c>
      <c r="B388" t="s">
        <v>1559</v>
      </c>
      <c r="C388" s="50" t="s">
        <v>82</v>
      </c>
    </row>
    <row r="389" spans="1:4" ht="18" customHeight="1">
      <c r="A389" t="s">
        <v>1572</v>
      </c>
      <c r="B389" t="s">
        <v>1561</v>
      </c>
      <c r="C389" s="50" t="s">
        <v>82</v>
      </c>
    </row>
    <row r="390" spans="1:4" ht="18" customHeight="1">
      <c r="A390" t="s">
        <v>1573</v>
      </c>
      <c r="B390" t="s">
        <v>1563</v>
      </c>
      <c r="C390" s="50"/>
    </row>
    <row r="391" spans="1:4" ht="18" customHeight="1">
      <c r="A391" t="s">
        <v>1574</v>
      </c>
      <c r="B391" t="s">
        <v>1565</v>
      </c>
      <c r="C391" s="50" t="s">
        <v>82</v>
      </c>
    </row>
    <row r="393" spans="1:4">
      <c r="B393" s="47"/>
    </row>
    <row r="396" spans="1:4" ht="105">
      <c r="A396" t="s">
        <v>1575</v>
      </c>
      <c r="B396" s="26" t="s">
        <v>1576</v>
      </c>
      <c r="C396" s="67" t="s">
        <v>1577</v>
      </c>
      <c r="D396" s="2"/>
    </row>
  </sheetData>
  <autoFilter ref="A1:C397" xr:uid="{50FD902A-32F6-4F77-B0A9-BEC746082E15}"/>
  <customSheetViews>
    <customSheetView guid="{C376AAF7-6CF7-A44F-821A-9B8B69155ECB}" showAutoFilter="1">
      <pane ySplit="1" topLeftCell="A2" activePane="bottomLeft" state="frozen"/>
      <selection pane="bottomLeft" activeCell="O37" sqref="O37"/>
      <pageMargins left="0" right="0" top="0" bottom="0" header="0" footer="0"/>
      <autoFilter ref="A1:L415" xr:uid="{43EE77FD-93BD-4B86-ABEF-F867580D453F}"/>
    </customSheetView>
  </customSheetViews>
  <mergeCells count="21">
    <mergeCell ref="B24:F24"/>
    <mergeCell ref="B25:F25"/>
    <mergeCell ref="B27:F27"/>
    <mergeCell ref="D17:E17"/>
    <mergeCell ref="D18:E18"/>
    <mergeCell ref="D19:E19"/>
    <mergeCell ref="D20:E20"/>
    <mergeCell ref="B22:F22"/>
    <mergeCell ref="B23:F23"/>
    <mergeCell ref="B16:F16"/>
    <mergeCell ref="B5:F5"/>
    <mergeCell ref="B6:F6"/>
    <mergeCell ref="B7:F7"/>
    <mergeCell ref="B8:F8"/>
    <mergeCell ref="B9:F9"/>
    <mergeCell ref="B10:F10"/>
    <mergeCell ref="B11:F11"/>
    <mergeCell ref="B12:F12"/>
    <mergeCell ref="B13:F13"/>
    <mergeCell ref="B14:F14"/>
    <mergeCell ref="B15:F15"/>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C152"/>
  <sheetViews>
    <sheetView zoomScaleNormal="100" workbookViewId="0">
      <pane ySplit="1" topLeftCell="A2" activePane="bottomLeft" state="frozen"/>
      <selection pane="bottomLeft" activeCell="A2" sqref="A2"/>
    </sheetView>
  </sheetViews>
  <sheetFormatPr defaultColWidth="8.7109375" defaultRowHeight="15"/>
  <cols>
    <col min="1" max="1" width="8.42578125" customWidth="1"/>
    <col min="2" max="2" width="65.28515625" style="2" customWidth="1"/>
    <col min="3" max="3" width="89.28515625" customWidth="1"/>
  </cols>
  <sheetData>
    <row r="1" spans="1:3">
      <c r="A1" t="s">
        <v>0</v>
      </c>
      <c r="B1" s="2" t="s">
        <v>1</v>
      </c>
      <c r="C1" t="s">
        <v>2</v>
      </c>
    </row>
    <row r="5" spans="1:3">
      <c r="A5" s="36"/>
      <c r="B5" s="37"/>
    </row>
    <row r="6" spans="1:3">
      <c r="A6" s="36"/>
      <c r="B6" s="37"/>
    </row>
    <row r="7" spans="1:3">
      <c r="A7" s="36"/>
      <c r="B7" s="37"/>
    </row>
    <row r="8" spans="1:3">
      <c r="A8" s="36"/>
      <c r="B8" s="37"/>
    </row>
    <row r="9" spans="1:3">
      <c r="A9" s="36"/>
      <c r="B9" s="37"/>
    </row>
    <row r="53" spans="1:3" ht="15.6" customHeight="1"/>
    <row r="55" spans="1:3">
      <c r="A55" t="s">
        <v>1578</v>
      </c>
      <c r="B55" s="2" t="s">
        <v>1579</v>
      </c>
      <c r="C55" s="52">
        <v>2691</v>
      </c>
    </row>
    <row r="56" spans="1:3">
      <c r="A56" t="s">
        <v>1580</v>
      </c>
      <c r="B56" s="2" t="s">
        <v>1581</v>
      </c>
      <c r="C56" s="52">
        <v>819</v>
      </c>
    </row>
    <row r="57" spans="1:3">
      <c r="A57" t="s">
        <v>1582</v>
      </c>
      <c r="B57" s="2" t="s">
        <v>1583</v>
      </c>
      <c r="C57" s="52">
        <v>1151</v>
      </c>
    </row>
    <row r="58" spans="1:3">
      <c r="A58" t="s">
        <v>1584</v>
      </c>
      <c r="B58" s="2" t="s">
        <v>1585</v>
      </c>
      <c r="C58" s="52">
        <v>1540</v>
      </c>
    </row>
    <row r="59" spans="1:3">
      <c r="A59" t="s">
        <v>1586</v>
      </c>
      <c r="B59" s="2" t="s">
        <v>1587</v>
      </c>
      <c r="C59" s="52">
        <v>204</v>
      </c>
    </row>
    <row r="60" spans="1:3">
      <c r="A60" t="s">
        <v>1588</v>
      </c>
      <c r="B60" s="2" t="s">
        <v>1589</v>
      </c>
      <c r="C60" s="52">
        <v>2458</v>
      </c>
    </row>
    <row r="61" spans="1:3" ht="27" customHeight="1">
      <c r="A61" t="s">
        <v>1590</v>
      </c>
      <c r="B61" s="2" t="s">
        <v>1591</v>
      </c>
      <c r="C61" s="52">
        <v>172</v>
      </c>
    </row>
    <row r="62" spans="1:3">
      <c r="A62" t="s">
        <v>1592</v>
      </c>
      <c r="B62" s="2" t="s">
        <v>1593</v>
      </c>
      <c r="C62" s="52">
        <v>58</v>
      </c>
    </row>
    <row r="63" spans="1:3" ht="30">
      <c r="A63" t="s">
        <v>1594</v>
      </c>
      <c r="B63" s="2" t="s">
        <v>1595</v>
      </c>
      <c r="C63" s="52">
        <v>3</v>
      </c>
    </row>
    <row r="64" spans="1:3" ht="30">
      <c r="A64" t="s">
        <v>1596</v>
      </c>
      <c r="B64" s="2" t="s">
        <v>1597</v>
      </c>
      <c r="C64" s="52">
        <v>245</v>
      </c>
    </row>
    <row r="65" spans="1:3" ht="18" customHeight="1"/>
    <row r="68" spans="1:3">
      <c r="A68" t="s">
        <v>1598</v>
      </c>
      <c r="B68" s="2" t="s">
        <v>1579</v>
      </c>
      <c r="C68" s="52">
        <v>306</v>
      </c>
    </row>
    <row r="69" spans="1:3">
      <c r="A69" t="s">
        <v>1599</v>
      </c>
      <c r="B69" s="2" t="s">
        <v>1581</v>
      </c>
      <c r="C69" s="52">
        <v>46</v>
      </c>
    </row>
    <row r="70" spans="1:3">
      <c r="A70" t="s">
        <v>1600</v>
      </c>
      <c r="B70" s="2" t="s">
        <v>1583</v>
      </c>
      <c r="C70" s="52">
        <v>150</v>
      </c>
    </row>
    <row r="71" spans="1:3">
      <c r="A71" t="s">
        <v>1601</v>
      </c>
      <c r="B71" s="2" t="s">
        <v>1585</v>
      </c>
      <c r="C71" s="52">
        <v>156</v>
      </c>
    </row>
    <row r="72" spans="1:3" ht="18" customHeight="1">
      <c r="A72" t="s">
        <v>1602</v>
      </c>
      <c r="B72" s="2" t="s">
        <v>1587</v>
      </c>
      <c r="C72" s="52">
        <v>68</v>
      </c>
    </row>
    <row r="73" spans="1:3" ht="18" customHeight="1">
      <c r="A73" t="s">
        <v>1603</v>
      </c>
      <c r="B73" s="2" t="s">
        <v>1589</v>
      </c>
      <c r="C73" s="52">
        <v>157</v>
      </c>
    </row>
    <row r="74" spans="1:3" ht="18" customHeight="1">
      <c r="A74" t="s">
        <v>1604</v>
      </c>
      <c r="B74" s="2" t="s">
        <v>1591</v>
      </c>
      <c r="C74" s="52">
        <v>66</v>
      </c>
    </row>
    <row r="75" spans="1:3">
      <c r="A75" t="s">
        <v>1605</v>
      </c>
      <c r="B75" s="2" t="s">
        <v>1593</v>
      </c>
      <c r="C75" s="52">
        <v>31</v>
      </c>
    </row>
    <row r="76" spans="1:3" ht="30">
      <c r="A76" t="s">
        <v>1606</v>
      </c>
      <c r="B76" s="2" t="s">
        <v>1595</v>
      </c>
      <c r="C76" s="52">
        <v>52</v>
      </c>
    </row>
    <row r="77" spans="1:3" ht="30">
      <c r="A77" t="s">
        <v>1607</v>
      </c>
      <c r="B77" s="2" t="s">
        <v>1597</v>
      </c>
      <c r="C77" s="52">
        <v>73</v>
      </c>
    </row>
    <row r="81" spans="1:3">
      <c r="A81" t="s">
        <v>1608</v>
      </c>
      <c r="B81" s="2" t="s">
        <v>1579</v>
      </c>
      <c r="C81" s="52">
        <v>2997</v>
      </c>
    </row>
    <row r="82" spans="1:3">
      <c r="A82" t="s">
        <v>1609</v>
      </c>
      <c r="B82" s="2" t="s">
        <v>1581</v>
      </c>
      <c r="C82" s="52">
        <v>865</v>
      </c>
    </row>
    <row r="83" spans="1:3">
      <c r="A83" t="s">
        <v>1610</v>
      </c>
      <c r="B83" s="2" t="s">
        <v>1583</v>
      </c>
      <c r="C83" s="52">
        <v>1301</v>
      </c>
    </row>
    <row r="84" spans="1:3" ht="33" customHeight="1">
      <c r="A84" t="s">
        <v>1611</v>
      </c>
      <c r="B84" s="2" t="s">
        <v>1585</v>
      </c>
      <c r="C84" s="52">
        <v>1696</v>
      </c>
    </row>
    <row r="85" spans="1:3" ht="18" customHeight="1">
      <c r="A85" t="s">
        <v>1612</v>
      </c>
      <c r="B85" s="2" t="s">
        <v>1587</v>
      </c>
      <c r="C85" s="52">
        <v>272</v>
      </c>
    </row>
    <row r="86" spans="1:3" ht="18" customHeight="1">
      <c r="A86" t="s">
        <v>1613</v>
      </c>
      <c r="B86" s="2" t="s">
        <v>1589</v>
      </c>
      <c r="C86" s="52">
        <v>2615</v>
      </c>
    </row>
    <row r="87" spans="1:3" ht="18" customHeight="1">
      <c r="A87" t="s">
        <v>1614</v>
      </c>
      <c r="B87" s="2" t="s">
        <v>1591</v>
      </c>
      <c r="C87" s="52">
        <v>238</v>
      </c>
    </row>
    <row r="88" spans="1:3">
      <c r="A88" t="s">
        <v>1615</v>
      </c>
      <c r="B88" s="2" t="s">
        <v>1593</v>
      </c>
      <c r="C88" s="52">
        <v>89</v>
      </c>
    </row>
    <row r="89" spans="1:3" ht="30">
      <c r="A89" t="s">
        <v>1616</v>
      </c>
      <c r="B89" s="2" t="s">
        <v>1595</v>
      </c>
      <c r="C89" s="52">
        <v>55</v>
      </c>
    </row>
    <row r="90" spans="1:3" ht="30">
      <c r="A90" t="s">
        <v>1617</v>
      </c>
      <c r="B90" s="2" t="s">
        <v>1597</v>
      </c>
      <c r="C90" s="52">
        <v>318</v>
      </c>
    </row>
    <row r="91" spans="1:3" ht="18" customHeight="1"/>
    <row r="93" spans="1:3">
      <c r="A93" s="36"/>
      <c r="B93" s="37"/>
    </row>
    <row r="94" spans="1:3">
      <c r="A94" s="36"/>
      <c r="B94" s="37"/>
    </row>
    <row r="95" spans="1:3">
      <c r="A95" s="36"/>
      <c r="B95" s="37"/>
    </row>
    <row r="96" spans="1:3">
      <c r="A96" s="36"/>
      <c r="B96" s="37"/>
    </row>
    <row r="97" spans="1:3">
      <c r="A97" s="36"/>
      <c r="B97" s="37"/>
    </row>
    <row r="102" spans="1:3" ht="18" customHeight="1"/>
    <row r="103" spans="1:3" ht="18" customHeight="1">
      <c r="A103" t="s">
        <v>1618</v>
      </c>
      <c r="B103" s="2" t="s">
        <v>1619</v>
      </c>
      <c r="C103" s="52" t="s">
        <v>1620</v>
      </c>
    </row>
    <row r="104" spans="1:3" ht="18" customHeight="1">
      <c r="A104" t="s">
        <v>1621</v>
      </c>
      <c r="B104" s="7" t="s">
        <v>1622</v>
      </c>
      <c r="C104" s="52">
        <v>51009</v>
      </c>
    </row>
    <row r="105" spans="1:3" ht="18" customHeight="1">
      <c r="A105" t="s">
        <v>1623</v>
      </c>
      <c r="B105" s="7" t="s">
        <v>1624</v>
      </c>
      <c r="C105" s="52">
        <v>2519</v>
      </c>
    </row>
    <row r="134" spans="1:3" ht="18" customHeight="1"/>
    <row r="135" spans="1:3" ht="18" customHeight="1">
      <c r="A135" t="s">
        <v>1625</v>
      </c>
      <c r="B135" s="35" t="s">
        <v>1626</v>
      </c>
      <c r="C135" s="52">
        <v>523</v>
      </c>
    </row>
    <row r="136" spans="1:3" ht="18" customHeight="1">
      <c r="A136" t="s">
        <v>1627</v>
      </c>
      <c r="B136" s="35" t="s">
        <v>1628</v>
      </c>
      <c r="C136" s="52">
        <v>953</v>
      </c>
    </row>
    <row r="137" spans="1:3" ht="18" customHeight="1">
      <c r="A137" t="s">
        <v>1629</v>
      </c>
      <c r="B137" s="35" t="s">
        <v>1630</v>
      </c>
      <c r="C137" s="52">
        <v>951</v>
      </c>
    </row>
    <row r="138" spans="1:3" ht="18" customHeight="1">
      <c r="A138" t="s">
        <v>1631</v>
      </c>
      <c r="B138" s="35" t="s">
        <v>1632</v>
      </c>
      <c r="C138" s="52">
        <v>412</v>
      </c>
    </row>
    <row r="139" spans="1:3" ht="18" customHeight="1">
      <c r="A139" t="s">
        <v>1633</v>
      </c>
      <c r="B139" s="35" t="s">
        <v>1634</v>
      </c>
      <c r="C139" s="52">
        <v>276</v>
      </c>
    </row>
    <row r="140" spans="1:3" ht="18" customHeight="1">
      <c r="A140" t="s">
        <v>1635</v>
      </c>
      <c r="B140" s="35" t="s">
        <v>1636</v>
      </c>
      <c r="C140" s="52">
        <v>419</v>
      </c>
    </row>
    <row r="141" spans="1:3" ht="18" customHeight="1">
      <c r="A141" t="s">
        <v>1637</v>
      </c>
      <c r="B141" s="2" t="s">
        <v>1638</v>
      </c>
      <c r="C141" s="52">
        <v>356</v>
      </c>
    </row>
    <row r="142" spans="1:3" ht="18" customHeight="1">
      <c r="A142" t="s">
        <v>1639</v>
      </c>
      <c r="B142" s="2" t="s">
        <v>859</v>
      </c>
      <c r="C142" s="34">
        <f>SUM(C135:C141)</f>
        <v>3890</v>
      </c>
    </row>
    <row r="144" spans="1:3" ht="18" customHeight="1"/>
    <row r="145" spans="1:3" ht="18" customHeight="1">
      <c r="A145" t="s">
        <v>1640</v>
      </c>
      <c r="B145" s="35" t="s">
        <v>1626</v>
      </c>
      <c r="C145" s="52">
        <v>630</v>
      </c>
    </row>
    <row r="146" spans="1:3" ht="18" customHeight="1">
      <c r="A146" t="s">
        <v>1641</v>
      </c>
      <c r="B146" s="35" t="s">
        <v>1628</v>
      </c>
      <c r="C146" s="52">
        <v>717</v>
      </c>
    </row>
    <row r="147" spans="1:3" ht="18" customHeight="1">
      <c r="A147" t="s">
        <v>1642</v>
      </c>
      <c r="B147" s="35" t="s">
        <v>1630</v>
      </c>
      <c r="C147" s="52">
        <v>1316</v>
      </c>
    </row>
    <row r="148" spans="1:3" ht="18" customHeight="1">
      <c r="A148" t="s">
        <v>1643</v>
      </c>
      <c r="B148" s="35" t="s">
        <v>1632</v>
      </c>
      <c r="C148" s="52">
        <v>724</v>
      </c>
    </row>
    <row r="149" spans="1:3" ht="18" customHeight="1">
      <c r="A149" t="s">
        <v>1644</v>
      </c>
      <c r="B149" s="35" t="s">
        <v>1634</v>
      </c>
      <c r="C149" s="52">
        <v>146</v>
      </c>
    </row>
    <row r="150" spans="1:3" ht="18" customHeight="1">
      <c r="A150" t="s">
        <v>1645</v>
      </c>
      <c r="B150" s="35" t="s">
        <v>1636</v>
      </c>
      <c r="C150" s="52">
        <v>182</v>
      </c>
    </row>
    <row r="151" spans="1:3" ht="18" customHeight="1">
      <c r="A151" t="s">
        <v>1646</v>
      </c>
      <c r="B151" s="2" t="s">
        <v>1638</v>
      </c>
      <c r="C151" s="52">
        <v>135</v>
      </c>
    </row>
    <row r="152" spans="1:3" ht="18" customHeight="1">
      <c r="A152" t="s">
        <v>1647</v>
      </c>
      <c r="B152" s="2" t="s">
        <v>859</v>
      </c>
      <c r="C152" s="34">
        <f>SUM(C145:C151)</f>
        <v>3850</v>
      </c>
    </row>
  </sheetData>
  <autoFilter ref="A1:C152" xr:uid="{7E4E24D0-3B21-49B2-AC5D-C5E5CDF24BEA}"/>
  <customSheetViews>
    <customSheetView guid="{C376AAF7-6CF7-A44F-821A-9B8B69155ECB}" scale="90" showAutoFilter="1">
      <pane ySplit="1" topLeftCell="A2" activePane="bottomLeft" state="frozen"/>
      <selection pane="bottomLeft"/>
      <pageMargins left="0" right="0" top="0" bottom="0" header="0" footer="0"/>
      <autoFilter ref="A1:L152" xr:uid="{69AAD2B2-73F0-4E0B-AE45-AEBC1206514E}"/>
    </customSheetView>
  </customSheetViews>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s xmlns="b8f38718-788b-4adc-a2e0-8e8fd5f202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EA4C051B01CF4F8946A474B5911967" ma:contentTypeVersion="11" ma:contentTypeDescription="Create a new document." ma:contentTypeScope="" ma:versionID="460d2d5df8467959159f991d8c22d1c5">
  <xsd:schema xmlns:xsd="http://www.w3.org/2001/XMLSchema" xmlns:xs="http://www.w3.org/2001/XMLSchema" xmlns:p="http://schemas.microsoft.com/office/2006/metadata/properties" xmlns:ns2="b8f38718-788b-4adc-a2e0-8e8fd5f2023e" targetNamespace="http://schemas.microsoft.com/office/2006/metadata/properties" ma:root="true" ma:fieldsID="e4c746588645b7d75dbcc9bd3a5985c8" ns2:_="">
    <xsd:import namespace="b8f38718-788b-4adc-a2e0-8e8fd5f202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escrip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38718-788b-4adc-a2e0-8e8fd5f20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Descriptions" ma:index="16" nillable="true" ma:displayName="Descriptions" ma:format="Dropdown" ma:internalName="Description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F3E2C-17D1-4DE8-B9E1-C9DAC6521443}">
  <ds:schemaRefs>
    <ds:schemaRef ds:uri="http://schemas.microsoft.com/office/2006/metadata/properties"/>
    <ds:schemaRef ds:uri="http://schemas.microsoft.com/office/infopath/2007/PartnerControls"/>
    <ds:schemaRef ds:uri="b8f38718-788b-4adc-a2e0-8e8fd5f2023e"/>
  </ds:schemaRefs>
</ds:datastoreItem>
</file>

<file path=customXml/itemProps2.xml><?xml version="1.0" encoding="utf-8"?>
<ds:datastoreItem xmlns:ds="http://schemas.openxmlformats.org/officeDocument/2006/customXml" ds:itemID="{DB7726A5-905C-4C0F-AA51-79BBFB2A58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38718-788b-4adc-a2e0-8e8fd5f20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6234FA-27B1-48A6-85DB-B400F4F8B5E5}">
  <ds:schemaRefs>
    <ds:schemaRef ds:uri="http://schemas.microsoft.com/sharepoint/v3/contenttype/forms"/>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Emily Stuby</cp:lastModifiedBy>
  <cp:revision/>
  <dcterms:created xsi:type="dcterms:W3CDTF">2024-07-17T17:07:09Z</dcterms:created>
  <dcterms:modified xsi:type="dcterms:W3CDTF">2025-05-15T12:36:05Z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0x0101007EEA4C051B01CF4F8946A474B5911967</vt:lpwstr>
  </property>
  <property fmtid="{D5CDD505-2E9C-101B-9397-08002B2CF9AE}" pid="3" name="DocumentType(Tags)">
    <vt:lpwstr>Team Resources</vt:lpwstr>
  </property>
  <property fmtid="{D5CDD505-2E9C-101B-9397-08002B2CF9AE}" pid="4" name="DocumentType(Tags)0">
    <vt:lpwstr>Analytics and Alignment</vt:lpwstr>
  </property>
</Properties>
</file>