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ebula2.washington.edu\uw\groups\opb\OFFICE\IR\Regular Reports\Common Data Set\CDS_2015-16\"/>
    </mc:Choice>
  </mc:AlternateContent>
  <bookViews>
    <workbookView xWindow="0" yWindow="0" windowWidth="21120" windowHeight="8415" firstSheet="3" activeTab="8"/>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2015-2016" sheetId="14" r:id="rId12"/>
  </sheets>
  <calcPr calcId="162913"/>
</workbook>
</file>

<file path=xl/calcChain.xml><?xml version="1.0" encoding="utf-8"?>
<calcChain xmlns="http://schemas.openxmlformats.org/spreadsheetml/2006/main">
  <c r="E45" i="10" l="1"/>
  <c r="J37" i="9"/>
  <c r="J36" i="9"/>
  <c r="K22" i="9"/>
  <c r="K23" i="9"/>
  <c r="K24" i="9"/>
  <c r="K25" i="9"/>
  <c r="K26" i="9"/>
  <c r="K27" i="9"/>
  <c r="K28" i="9"/>
  <c r="K29" i="9"/>
  <c r="K30" i="9"/>
  <c r="K31" i="9"/>
  <c r="F25" i="8"/>
  <c r="E25" i="8"/>
  <c r="F20" i="8"/>
  <c r="E20" i="8"/>
  <c r="E33" i="2"/>
  <c r="F33" i="2"/>
  <c r="D33" i="2"/>
  <c r="E172" i="3"/>
  <c r="D198" i="3"/>
  <c r="E180" i="3"/>
  <c r="D180" i="3"/>
  <c r="C180" i="3"/>
  <c r="D172" i="3"/>
  <c r="C172" i="3"/>
  <c r="F95" i="2"/>
  <c r="F83" i="2"/>
  <c r="F62" i="2"/>
  <c r="F63" i="2" s="1"/>
  <c r="F58" i="2"/>
  <c r="F69" i="2"/>
  <c r="F73" i="2"/>
  <c r="E12" i="5"/>
  <c r="D12" i="5"/>
  <c r="C12" i="5"/>
  <c r="K51" i="9"/>
  <c r="K48" i="9"/>
  <c r="D45" i="10"/>
  <c r="C45" i="10"/>
  <c r="F74" i="2"/>
  <c r="G36" i="9" l="1"/>
</calcChain>
</file>

<file path=xl/sharedStrings.xml><?xml version="1.0" encoding="utf-8"?>
<sst xmlns="http://schemas.openxmlformats.org/spreadsheetml/2006/main" count="1979" uniqueCount="1131">
  <si>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</si>
  <si>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</si>
  <si>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</si>
  <si>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</si>
  <si>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</si>
  <si>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</si>
  <si>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</si>
  <si>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</si>
  <si>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</si>
  <si>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</si>
  <si>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</si>
  <si>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</si>
  <si>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</si>
  <si>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</si>
  <si>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</si>
  <si>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</si>
  <si>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</si>
  <si>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</si>
  <si>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</si>
  <si>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</si>
  <si>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</si>
  <si>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</si>
  <si>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</si>
  <si>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</si>
  <si>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</si>
  <si>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</si>
  <si>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</si>
  <si>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</si>
  <si>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</si>
  <si>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</si>
  <si>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</si>
  <si>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</si>
  <si>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</si>
  <si>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</si>
  <si>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</si>
  <si>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</si>
  <si>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</si>
  <si>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</si>
  <si>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</si>
  <si>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</si>
  <si>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</si>
  <si>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</si>
  <si>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</si>
  <si>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</si>
  <si>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</si>
  <si>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</si>
  <si>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</si>
  <si>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</si>
  <si>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</si>
  <si>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</si>
  <si>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</si>
  <si>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</si>
  <si>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</si>
  <si>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</si>
  <si>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</si>
  <si>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</si>
  <si>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</si>
  <si>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</si>
  <si>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</si>
  <si>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</si>
  <si>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</si>
  <si>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</si>
  <si>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</si>
  <si>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</si>
  <si>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</si>
  <si>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</si>
  <si>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</si>
  <si>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</si>
  <si>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</si>
  <si>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</si>
  <si>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</si>
  <si>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</si>
  <si>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</si>
  <si>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</si>
  <si>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</si>
  <si>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</si>
  <si>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</si>
  <si>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</si>
  <si>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</si>
  <si>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</si>
  <si>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</si>
  <si>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</si>
  <si>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</si>
  <si>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</si>
  <si>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</si>
  <si>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</si>
  <si>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</si>
  <si>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</si>
  <si>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</si>
  <si>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</si>
  <si>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</si>
  <si>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</si>
  <si>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</si>
  <si>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</si>
  <si>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</si>
  <si>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</si>
  <si>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</si>
  <si>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</si>
  <si>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</si>
  <si>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</si>
  <si>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</si>
  <si>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</si>
  <si>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</si>
  <si>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</si>
  <si>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</si>
  <si>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</si>
  <si>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</si>
  <si>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</si>
  <si>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</si>
  <si>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</si>
  <si>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</si>
  <si>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</si>
  <si>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</si>
  <si>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</si>
  <si>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</si>
  <si>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</si>
  <si>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</si>
  <si>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</si>
  <si>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</si>
  <si>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</si>
  <si>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</si>
  <si>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</si>
  <si>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</si>
  <si>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</si>
  <si>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</si>
  <si>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</si>
  <si>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</si>
  <si>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</si>
  <si>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</si>
  <si>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</si>
  <si>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</si>
  <si>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</si>
  <si>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</si>
  <si>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</si>
  <si>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</si>
  <si>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</si>
  <si>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</si>
  <si>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</si>
  <si>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</si>
  <si>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</si>
  <si>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</si>
  <si>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</si>
  <si>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</si>
  <si>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</si>
  <si>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</si>
  <si>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</si>
  <si>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</si>
  <si>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</si>
  <si>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</si>
  <si>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</si>
  <si>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</si>
  <si>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</si>
  <si>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</si>
  <si>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</si>
  <si>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</si>
  <si>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</si>
  <si>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</si>
  <si>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</si>
  <si>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</si>
  <si>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</si>
  <si>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</si>
  <si>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</si>
  <si>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</si>
  <si>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</si>
  <si>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</si>
  <si>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</si>
  <si>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</si>
  <si>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</si>
  <si>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</si>
  <si>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</si>
  <si>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</si>
  <si>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</si>
  <si>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</si>
  <si>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</si>
  <si>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</si>
  <si>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</si>
  <si>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</si>
  <si>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</si>
  <si>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</si>
  <si>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</si>
  <si>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</si>
  <si>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</si>
  <si>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</si>
  <si>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</si>
  <si>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</si>
  <si>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</si>
  <si>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</si>
  <si>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</si>
  <si>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</si>
  <si>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</si>
  <si>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</si>
  <si>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</si>
  <si>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</si>
  <si>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</si>
  <si>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</si>
  <si>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</si>
  <si>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</si>
  <si>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</si>
  <si>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</si>
  <si>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</si>
  <si>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</si>
  <si>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</si>
  <si>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</si>
  <si>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</si>
  <si>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</si>
  <si>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</si>
  <si>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</si>
  <si>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</si>
  <si>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</si>
  <si>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</si>
  <si>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</si>
  <si>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</si>
  <si>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</si>
  <si>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</si>
  <si>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</si>
  <si>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</si>
  <si>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</si>
  <si>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</si>
  <si>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</si>
  <si>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</si>
  <si>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</si>
  <si>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</si>
  <si>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</si>
  <si>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</si>
  <si>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</si>
  <si>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</si>
  <si>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</si>
  <si>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</si>
  <si>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</si>
  <si>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</si>
  <si>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</si>
  <si>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</si>
  <si>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</si>
  <si>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</si>
  <si>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</si>
  <si>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</si>
  <si>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</si>
  <si>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</si>
  <si>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</si>
  <si>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</si>
  <si>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</si>
  <si>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</si>
  <si>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</si>
  <si>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</si>
  <si>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</si>
  <si>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</si>
  <si>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</si>
  <si>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</si>
  <si>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</si>
  <si>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</si>
  <si>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</si>
  <si>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</si>
  <si>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</si>
  <si>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</si>
  <si>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</si>
  <si>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</si>
  <si>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</si>
  <si>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</si>
  <si>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</si>
  <si>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</si>
  <si>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</si>
  <si>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</si>
  <si>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</si>
  <si>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</si>
  <si>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</si>
  <si>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</si>
  <si>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</si>
  <si>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</si>
  <si>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</si>
  <si>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</si>
  <si>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</si>
  <si>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</si>
  <si>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</si>
  <si>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</si>
  <si>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</si>
  <si>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</si>
  <si>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</si>
  <si>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</si>
  <si>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</si>
  <si>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</si>
  <si>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</si>
  <si>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</si>
  <si>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</si>
  <si>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</si>
  <si>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</si>
  <si>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</si>
  <si>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</si>
  <si>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</si>
  <si>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</si>
  <si>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</si>
  <si>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</si>
  <si>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</si>
  <si>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</si>
  <si>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</si>
  <si>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</si>
  <si>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</si>
  <si>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</si>
  <si>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</si>
  <si>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</si>
  <si>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</si>
  <si>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</si>
  <si>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</si>
  <si>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</si>
  <si>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</si>
  <si>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</si>
  <si>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</si>
  <si>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</si>
  <si>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</si>
  <si>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</si>
  <si>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</si>
  <si>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</si>
  <si>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</si>
  <si>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</si>
  <si>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</si>
  <si>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</si>
  <si>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</si>
  <si>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</si>
  <si>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</si>
  <si>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</si>
  <si>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</si>
  <si>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</si>
  <si>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</si>
  <si>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</si>
  <si>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</si>
  <si>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</si>
  <si>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</si>
  <si>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</si>
  <si>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</si>
  <si>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</si>
  <si>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</si>
  <si>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</si>
  <si>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</si>
  <si>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</si>
  <si>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</si>
  <si>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</si>
  <si>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</si>
  <si>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</si>
  <si>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</si>
  <si>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</si>
  <si>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</si>
  <si>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</si>
  <si>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</si>
  <si>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</si>
  <si>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</si>
  <si>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</si>
  <si>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</si>
  <si>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</si>
  <si>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</si>
  <si>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</si>
  <si>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</si>
  <si>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</si>
  <si>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</si>
  <si>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</si>
  <si>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</si>
  <si>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</si>
  <si>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</si>
  <si>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</si>
  <si>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</si>
  <si>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</si>
  <si>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</si>
  <si>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</si>
  <si>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</si>
  <si>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</si>
  <si>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</si>
  <si>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</si>
  <si>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</si>
  <si>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</si>
  <si>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</si>
  <si>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</si>
  <si>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</si>
  <si>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</si>
  <si>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</si>
  <si>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</si>
  <si>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</si>
  <si>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</si>
  <si>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</si>
  <si>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</si>
  <si>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</si>
  <si>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</si>
  <si>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</si>
  <si>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</si>
  <si>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</si>
  <si>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</si>
  <si>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</si>
  <si>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</si>
  <si>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</si>
  <si>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</si>
  <si>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</si>
  <si>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</si>
  <si>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</si>
  <si>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</si>
  <si>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</si>
  <si>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</si>
  <si>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</si>
  <si>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</si>
  <si>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</si>
  <si>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</si>
  <si>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</si>
  <si>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</si>
  <si>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</si>
  <si>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</si>
  <si>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</si>
  <si>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</si>
  <si>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</si>
  <si>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</si>
  <si>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</si>
  <si>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</si>
  <si>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</si>
  <si>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</si>
  <si>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</si>
  <si>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</si>
  <si>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</si>
  <si>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</si>
  <si>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</si>
  <si>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</si>
  <si>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</si>
  <si>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</si>
  <si>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</si>
  <si>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</si>
  <si>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</si>
  <si>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</si>
  <si>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</si>
  <si>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</si>
  <si>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</si>
  <si>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</si>
  <si>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</si>
  <si>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</si>
  <si>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</si>
  <si>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</si>
  <si>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</si>
  <si>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</si>
  <si>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</si>
  <si>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</si>
  <si>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</si>
  <si>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</si>
  <si>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</si>
  <si>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</si>
  <si>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</si>
  <si>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</si>
  <si>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</si>
  <si>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</si>
  <si>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</si>
  <si>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</si>
  <si>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</si>
  <si>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</si>
  <si>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</si>
  <si>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</si>
  <si>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</si>
  <si>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</si>
  <si>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</si>
  <si>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</si>
  <si>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</si>
  <si>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</si>
  <si>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</si>
  <si>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</si>
  <si>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</si>
  <si>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</si>
  <si>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</si>
  <si>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</si>
  <si>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</si>
  <si>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</si>
  <si>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</si>
  <si>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</si>
  <si>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</si>
  <si>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</si>
  <si>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</si>
  <si>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</si>
  <si>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</si>
  <si>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</si>
  <si>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</si>
  <si>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</si>
  <si>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</si>
  <si>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</si>
  <si>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</si>
  <si>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</si>
  <si>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</si>
  <si>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</si>
  <si>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</si>
  <si>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</si>
  <si>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</si>
  <si>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</si>
  <si>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</si>
  <si>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</si>
  <si>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</si>
  <si>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</si>
  <si>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</si>
  <si>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</si>
  <si>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</si>
  <si>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</si>
  <si>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</si>
  <si>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</si>
  <si>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</si>
  <si>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</si>
  <si>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</si>
  <si>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</si>
  <si>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</si>
  <si>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</si>
  <si>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</si>
  <si>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</si>
  <si>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</si>
  <si>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</si>
  <si>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</si>
  <si>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</si>
  <si>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</si>
  <si>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</si>
  <si>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</si>
  <si>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</si>
  <si>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</si>
  <si>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</si>
  <si>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</si>
  <si>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</si>
  <si>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</si>
  <si>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</si>
  <si>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</si>
  <si>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</si>
  <si>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</si>
  <si>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</si>
  <si>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</si>
  <si>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</si>
  <si>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</si>
  <si>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</si>
  <si>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</si>
  <si>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</si>
  <si>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</si>
  <si>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</si>
  <si>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</si>
  <si>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</si>
  <si>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</si>
  <si>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</si>
  <si>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</si>
  <si>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</si>
  <si>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</si>
  <si>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</si>
  <si>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</si>
  <si>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</si>
  <si>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</si>
  <si>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</si>
  <si>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</si>
  <si>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</si>
  <si>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</si>
  <si>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</si>
  <si>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</si>
  <si>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</si>
  <si>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</si>
  <si>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</si>
  <si>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</si>
  <si>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</si>
  <si>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</si>
  <si>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</si>
  <si>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</si>
  <si>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</si>
  <si>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</si>
  <si>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</si>
  <si>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</si>
  <si>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</si>
  <si>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</si>
  <si>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</si>
  <si>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</si>
  <si>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</si>
  <si>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</si>
  <si>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</si>
  <si>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</si>
  <si>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</si>
  <si>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</si>
  <si>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</si>
  <si>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</si>
  <si>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</si>
  <si>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</si>
  <si>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</si>
  <si>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</si>
  <si>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</si>
  <si>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</si>
  <si>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</si>
  <si>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</si>
  <si>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</si>
  <si>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</si>
  <si>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</si>
  <si>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</si>
  <si>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</si>
  <si>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</si>
  <si>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</si>
  <si>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</si>
  <si>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</si>
  <si>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</si>
  <si>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</si>
  <si>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</si>
  <si>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</si>
  <si>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</si>
  <si>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</si>
  <si>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</si>
  <si>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</si>
  <si>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</si>
  <si>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</si>
  <si>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</si>
  <si>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</si>
  <si>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</si>
  <si>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</si>
  <si>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</si>
  <si>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</si>
  <si>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</si>
  <si>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</si>
  <si>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</si>
  <si>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</si>
  <si>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</si>
  <si>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</si>
  <si>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</si>
  <si>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</si>
  <si>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</si>
  <si>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</si>
  <si>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</si>
  <si>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</si>
  <si>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</si>
  <si>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</si>
  <si>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</si>
  <si>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</si>
  <si>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</si>
  <si>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</si>
  <si>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</si>
  <si>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</si>
  <si>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</si>
  <si>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</si>
  <si>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</si>
  <si>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</si>
  <si>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</si>
  <si>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</si>
  <si>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</si>
  <si>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</si>
  <si>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</si>
  <si>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</si>
  <si>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</si>
  <si>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</si>
  <si>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</si>
  <si>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</si>
  <si>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</si>
  <si>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</si>
  <si>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</si>
  <si>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</si>
  <si>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</si>
  <si>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</si>
  <si>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</si>
  <si>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</si>
  <si>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</si>
  <si>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</si>
  <si>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</si>
  <si>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</si>
  <si>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</si>
  <si>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</si>
  <si>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</si>
  <si>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</si>
  <si>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</si>
  <si>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</si>
  <si>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</si>
  <si>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</si>
  <si>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</si>
  <si>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</si>
  <si>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</si>
  <si>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</si>
  <si>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</si>
  <si>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</si>
  <si>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</si>
  <si>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</si>
  <si>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</si>
  <si>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</si>
  <si>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</si>
  <si>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</si>
  <si>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</si>
  <si>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</si>
  <si>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</si>
  <si>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</si>
  <si>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</si>
  <si>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</si>
  <si>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</si>
  <si>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</si>
  <si>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</si>
  <si>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</si>
  <si>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</si>
  <si>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</si>
  <si>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</si>
  <si>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</si>
  <si>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</si>
  <si>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</si>
  <si>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</si>
  <si>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</si>
  <si>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</si>
  <si>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</si>
  <si>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</si>
  <si>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</si>
  <si>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</si>
  <si>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</si>
  <si>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</si>
  <si>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</si>
  <si>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</si>
  <si>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</si>
  <si>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</si>
  <si>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</si>
  <si>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</si>
  <si>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</si>
  <si>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</si>
  <si>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</si>
  <si>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</si>
  <si>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</si>
  <si>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</si>
  <si>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</si>
  <si>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</si>
  <si>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</si>
  <si>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</si>
  <si>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</si>
  <si>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</si>
  <si>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</si>
  <si>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</si>
  <si>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</si>
  <si>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</si>
  <si>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</si>
  <si>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</si>
  <si>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</si>
  <si>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</si>
  <si>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</si>
  <si>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</si>
  <si>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</si>
  <si>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</si>
  <si>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</si>
  <si>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</si>
  <si>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</si>
  <si>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</si>
  <si>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</si>
  <si>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</si>
  <si>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</si>
  <si>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</si>
  <si>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</si>
  <si>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</si>
  <si>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</si>
  <si>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</si>
  <si>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</si>
  <si>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</si>
  <si>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</si>
  <si>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</si>
  <si>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</si>
  <si>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</si>
  <si>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</si>
  <si>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</si>
  <si>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</si>
  <si>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</si>
  <si>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</si>
  <si>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</si>
  <si>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</si>
  <si>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</si>
  <si>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</si>
  <si>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</si>
  <si>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</si>
  <si>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</si>
  <si>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</si>
  <si>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</si>
  <si>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</si>
  <si>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</si>
  <si>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</si>
  <si>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</si>
  <si>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</si>
  <si>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</si>
  <si>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</si>
  <si>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</si>
  <si>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</si>
  <si>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</si>
  <si>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</si>
  <si>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</si>
  <si>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</si>
  <si>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</si>
  <si>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</si>
  <si>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</si>
  <si>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</si>
  <si>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</si>
  <si>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</si>
  <si>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</si>
  <si>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</si>
  <si>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</si>
  <si>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</si>
  <si>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</si>
  <si>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</si>
  <si>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</si>
  <si>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</si>
  <si>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</si>
  <si>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</si>
  <si>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</si>
  <si>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</si>
  <si>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</si>
  <si>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</si>
  <si>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</si>
  <si>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</si>
  <si>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</si>
  <si>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</si>
  <si>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</si>
  <si>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</si>
  <si>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</si>
  <si>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</si>
  <si>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</si>
  <si>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</si>
  <si>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</si>
  <si>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</si>
  <si>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</si>
  <si>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</si>
  <si>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</si>
  <si>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</si>
  <si>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</si>
  <si>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</si>
  <si>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</si>
  <si>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</si>
  <si>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</si>
  <si>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</si>
  <si>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</si>
  <si>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</si>
  <si>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</si>
  <si>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</si>
  <si>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</si>
  <si>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</si>
  <si>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</si>
  <si>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</si>
  <si>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</si>
  <si>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</si>
  <si>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</si>
  <si>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</si>
  <si>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</si>
  <si>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</si>
  <si>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</si>
  <si>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</si>
  <si>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</si>
  <si>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</si>
  <si>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</si>
  <si>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</si>
  <si>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</si>
  <si>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</si>
  <si>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</si>
  <si>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</si>
  <si>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</si>
  <si>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</si>
  <si>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</si>
  <si>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</si>
  <si>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</si>
  <si>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</si>
  <si>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</si>
  <si>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</si>
  <si>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</si>
  <si>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</si>
  <si>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</si>
  <si>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</si>
  <si>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</si>
  <si>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</si>
  <si>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</si>
  <si>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</si>
  <si>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</si>
  <si>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</si>
  <si>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</si>
  <si>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</si>
  <si>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</si>
  <si>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</si>
  <si>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</si>
  <si>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</si>
  <si>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</si>
  <si>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</si>
  <si>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</si>
  <si>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</si>
  <si>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</si>
  <si>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</si>
  <si>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</si>
  <si>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</si>
  <si>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</si>
  <si>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</si>
  <si>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</si>
  <si>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</si>
  <si>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</si>
  <si>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</si>
  <si>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</si>
  <si>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</si>
  <si>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</si>
  <si>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</si>
  <si>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</si>
  <si>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</si>
  <si>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</si>
  <si>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</si>
  <si>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</si>
  <si>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</si>
  <si>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</si>
  <si>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</si>
  <si>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</si>
  <si>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</si>
  <si>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</si>
  <si>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</si>
  <si>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</si>
  <si>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</si>
  <si>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</si>
  <si>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</si>
  <si>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</si>
  <si>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</si>
  <si>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</si>
  <si>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</si>
  <si>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</si>
  <si>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</si>
  <si>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</si>
  <si>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</si>
  <si>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</si>
  <si>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</si>
  <si>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</si>
  <si>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</si>
  <si>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</si>
  <si>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</si>
  <si>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</si>
  <si>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</si>
  <si>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</si>
  <si>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</si>
  <si>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</si>
  <si>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</si>
  <si>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</si>
  <si>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</si>
  <si>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</si>
  <si>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</si>
  <si>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</si>
  <si>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</si>
  <si>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</si>
  <si>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</si>
  <si>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</si>
  <si>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</si>
  <si>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</si>
  <si>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</si>
  <si>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</si>
  <si>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</si>
  <si>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</si>
  <si>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</si>
  <si>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</si>
  <si>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</si>
  <si>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</si>
  <si>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</si>
  <si>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</si>
  <si>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</si>
  <si>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</si>
  <si>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</si>
  <si>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</si>
  <si>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</si>
  <si>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</si>
  <si>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</si>
  <si>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</si>
  <si>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</si>
  <si>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</si>
  <si>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</si>
  <si>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</si>
  <si>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</si>
  <si>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</si>
  <si>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</si>
  <si>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</si>
  <si>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</si>
  <si>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</si>
  <si>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</si>
  <si>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</si>
  <si>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</si>
  <si>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</si>
  <si>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</si>
  <si>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</si>
  <si>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</si>
  <si>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</si>
  <si>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</si>
  <si>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</si>
  <si>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</si>
  <si>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</si>
  <si>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</si>
  <si>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</si>
  <si>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</si>
  <si>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</si>
  <si>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</si>
  <si>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</si>
  <si>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</si>
  <si>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</si>
  <si>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</si>
  <si>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</si>
  <si>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</si>
  <si>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</si>
  <si>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</si>
  <si>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</si>
  <si>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</si>
  <si>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</si>
  <si>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</si>
  <si>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</si>
  <si>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</si>
  <si>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</si>
  <si>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</si>
  <si>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</si>
  <si>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</si>
  <si>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</si>
  <si>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</si>
  <si>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</si>
  <si>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</si>
  <si>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</si>
  <si>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</si>
  <si>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</si>
  <si>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</si>
  <si>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</si>
  <si>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</si>
  <si>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</si>
  <si>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</si>
  <si>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</si>
  <si>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</si>
  <si>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</si>
  <si>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</si>
  <si>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</si>
  <si>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</si>
  <si>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</si>
  <si>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</si>
  <si>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</si>
  <si>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</si>
  <si>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</si>
  <si>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</si>
  <si>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</si>
  <si>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</si>
  <si>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</si>
  <si>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</si>
  <si>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</si>
  <si>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</si>
  <si>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</si>
  <si>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</si>
  <si>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</si>
  <si>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</si>
  <si>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</si>
  <si>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</si>
  <si>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</si>
  <si>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</si>
  <si>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</si>
  <si>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</si>
  <si>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</si>
  <si>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</si>
  <si>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</si>
  <si>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</si>
  <si>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</si>
  <si>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</si>
  <si>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</si>
  <si>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</si>
  <si>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</si>
  <si>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</si>
  <si>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</si>
  <si>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</si>
  <si>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</si>
  <si>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</si>
  <si>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</si>
  <si>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</si>
  <si>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</si>
  <si>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</si>
  <si>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</si>
  <si>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</si>
  <si>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</si>
  <si>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</si>
  <si>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</si>
  <si>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</si>
  <si>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</si>
  <si>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</si>
  <si>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</si>
  <si>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</si>
  <si>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</si>
  <si>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</si>
  <si>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</si>
  <si>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</si>
  <si>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</si>
  <si>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</si>
  <si>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</si>
  <si>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</si>
  <si>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</si>
  <si>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</si>
  <si>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</si>
  <si>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</si>
  <si>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</si>
  <si>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</si>
  <si>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</si>
  <si>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</si>
  <si>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</si>
  <si>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</si>
  <si>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</si>
  <si>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</si>
  <si>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</si>
  <si>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</si>
  <si>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</si>
  <si>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</si>
  <si>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</si>
  <si>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</si>
  <si>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</si>
  <si>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</si>
  <si>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</si>
  <si>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</si>
  <si>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</si>
  <si>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</si>
  <si>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</si>
  <si>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</si>
  <si>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</si>
  <si>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</si>
  <si>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</si>
  <si>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</si>
  <si>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</si>
  <si>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</si>
  <si>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</si>
  <si>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</si>
  <si>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</si>
  <si>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</si>
  <si>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</si>
  <si>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X</t>
  </si>
  <si>
    <t>University of Washington Tacoma</t>
  </si>
  <si>
    <t>1900 Commerce Campus Box 358400</t>
  </si>
  <si>
    <t>Tacoma, WA  98402-3100</t>
  </si>
  <si>
    <t>1900 Commerce Street</t>
  </si>
  <si>
    <t>253.692.4000</t>
  </si>
  <si>
    <t>http://www.tacoma.uw.edu/</t>
  </si>
  <si>
    <t>253.692.4742</t>
  </si>
  <si>
    <t>1.800.736.7750</t>
  </si>
  <si>
    <t>253.692.4414</t>
  </si>
  <si>
    <t>uwtinfo@uw.edu</t>
  </si>
  <si>
    <t>http://www.tacoma.uw.edu/uwt/admissions/how-apply</t>
  </si>
  <si>
    <t>4 quarters</t>
  </si>
  <si>
    <t>For the Fall 2014 entering class:</t>
  </si>
  <si>
    <t>x</t>
  </si>
  <si>
    <t>n/a</t>
  </si>
  <si>
    <t>lower division</t>
  </si>
  <si>
    <t>90 lower division</t>
  </si>
  <si>
    <t>1 Quantitative course senior year</t>
  </si>
  <si>
    <t>June 1st</t>
  </si>
  <si>
    <t>Describe other transfer credit policies: Describe other transfer credit policies: Maximum transfer credits (135) limited to 90 lower division quarter credits and 45 upper division quarter credits.</t>
  </si>
  <si>
    <t>Carol Diem</t>
  </si>
  <si>
    <t>Director of Institutional Analysis</t>
  </si>
  <si>
    <t>Office of Planning and Budgeting</t>
  </si>
  <si>
    <t>UW Tower, T-12, Box 359445</t>
  </si>
  <si>
    <t>Seattle, WA</t>
  </si>
  <si>
    <t>206.543.6285</t>
  </si>
  <si>
    <t>206.543.0801</t>
  </si>
  <si>
    <t>uwir@uw.edu</t>
  </si>
  <si>
    <t>http://opb.washington.edu/content/common-data-set</t>
  </si>
  <si>
    <t>0.7 or a "D" letter grade</t>
  </si>
  <si>
    <t>UW Seattle and PLU</t>
  </si>
  <si>
    <t>UW Seattle</t>
  </si>
  <si>
    <t xml:space="preserve"> </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</si>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</sst>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10409]#,###"/>
  </numFmts>
  <fonts count="40"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sz val="10"/>
      <color rgb="FF000000"/>
      <name val="Arial"/>
      <family val="2"/>
    </font>
    <font>
      <b/>
      <sz val="16"/>
      <color rgb="FF000000"/>
      <name val="Arial"/>
      <family val="2"/>
    </font>
    <font>
      <sz val="10"/>
      <color rgb="FF000000"/>
      <name val="Tahoma"/>
      <family val="2"/>
    </font>
    <font>
      <sz val="10"/>
      <color rgb="FF00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696969"/>
      </left>
      <right style="thin">
        <color rgb="FF696969"/>
      </right>
      <top style="thin">
        <color rgb="FF696969"/>
      </top>
      <bottom style="thin">
        <color rgb="FF696969"/>
      </bottom>
      <diagonal/>
    </border>
    <border>
      <left style="medium">
        <color rgb="FF39275B"/>
      </left>
      <right style="medium">
        <color rgb="FF39275B"/>
      </right>
      <top style="medium">
        <color rgb="FF39275B"/>
      </top>
      <bottom style="medium">
        <color rgb="FF39275B"/>
      </bottom>
      <diagonal/>
    </border>
    <border>
      <left style="medium">
        <color rgb="FFD3D3D3"/>
      </left>
      <right style="medium">
        <color rgb="FFD3D3D3"/>
      </right>
      <top style="medium">
        <color rgb="FFD3D3D3"/>
      </top>
      <bottom style="medium">
        <color rgb="FFD3D3D3"/>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74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0" fillId="0" borderId="0" xfId="0" applyBorder="1" applyAlignment="1"/>
    <xf numFmtId="0" fontId="0" fillId="0" borderId="1" xfId="0" applyBorder="1" applyAlignment="1">
      <alignment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0" fontId="11" fillId="0" borderId="1" xfId="0" applyFont="1"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1" xfId="0" applyFill="1" applyBorder="1" applyAlignment="1">
      <alignment horizontal="left" vertical="top" wrapText="1"/>
    </xf>
    <xf numFmtId="0" fontId="31" fillId="0" borderId="0" xfId="0" applyFont="1" applyAlignment="1">
      <alignment wrapText="1"/>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0" fontId="4" fillId="0" borderId="0" xfId="0" applyFont="1" applyFill="1" applyAlignment="1">
      <alignment horizontal="left" vertical="center"/>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xf numFmtId="0" fontId="34" fillId="0" borderId="15" xfId="0" applyFont="1" applyFill="1" applyBorder="1"/>
    <xf numFmtId="49" fontId="34"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5"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20" fillId="0" borderId="9" xfId="0" applyFont="1" applyBorder="1" applyAlignment="1">
      <alignment vertical="top"/>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0" borderId="15" xfId="0" applyBorder="1" applyAlignment="1"/>
    <xf numFmtId="0" fontId="0" fillId="2" borderId="1" xfId="0" applyFill="1" applyBorder="1"/>
    <xf numFmtId="0" fontId="0" fillId="0" borderId="0" xfId="0"/>
    <xf numFmtId="0" fontId="3" fillId="0" borderId="6" xfId="0" applyFont="1" applyBorder="1" applyAlignment="1">
      <alignment horizontal="center" vertical="center"/>
    </xf>
    <xf numFmtId="0" fontId="3" fillId="0" borderId="5" xfId="0" applyFont="1" applyBorder="1" applyAlignment="1">
      <alignment horizontal="center" vertical="center"/>
    </xf>
    <xf numFmtId="174" fontId="36" fillId="0" borderId="36" xfId="0" applyNumberFormat="1" applyFont="1" applyFill="1" applyBorder="1" applyAlignment="1">
      <alignment horizontal="right" vertical="top" wrapText="1" readingOrder="1"/>
    </xf>
    <xf numFmtId="0" fontId="38" fillId="0" borderId="38" xfId="0" applyFont="1" applyBorder="1" applyAlignment="1">
      <alignment horizontal="right" vertical="top" readingOrder="1"/>
    </xf>
    <xf numFmtId="10" fontId="36" fillId="6" borderId="39" xfId="0" applyNumberFormat="1" applyFont="1" applyFill="1" applyBorder="1" applyAlignment="1">
      <alignment horizontal="right" vertical="top" wrapText="1" readingOrder="1"/>
    </xf>
    <xf numFmtId="174" fontId="39" fillId="0" borderId="36" xfId="0" applyNumberFormat="1" applyFont="1" applyFill="1" applyBorder="1" applyAlignment="1">
      <alignment vertical="top" wrapText="1" readingOrder="1"/>
    </xf>
    <xf numFmtId="0" fontId="0" fillId="0" borderId="1" xfId="0" applyBorder="1"/>
    <xf numFmtId="10" fontId="0" fillId="0" borderId="1" xfId="0" applyNumberFormat="1" applyFill="1" applyBorder="1" applyAlignment="1">
      <alignment horizontal="right"/>
    </xf>
    <xf numFmtId="49" fontId="0" fillId="4" borderId="1" xfId="0" applyNumberFormat="1" applyFill="1" applyBorder="1"/>
    <xf numFmtId="0" fontId="3" fillId="4" borderId="0" xfId="0" applyFont="1" applyFill="1" applyAlignment="1">
      <alignment horizontal="left" vertical="top"/>
    </xf>
    <xf numFmtId="0" fontId="3" fillId="4" borderId="2" xfId="0" applyFont="1" applyFill="1" applyBorder="1"/>
    <xf numFmtId="0" fontId="0" fillId="4" borderId="1" xfId="0" applyFill="1" applyBorder="1"/>
    <xf numFmtId="0" fontId="11" fillId="4" borderId="1" xfId="0" applyFont="1" applyFill="1" applyBorder="1" applyAlignment="1">
      <alignment horizontal="left" vertical="top" wrapText="1"/>
    </xf>
    <xf numFmtId="0" fontId="0" fillId="4" borderId="1" xfId="0" applyFill="1" applyBorder="1" applyAlignment="1">
      <alignment wrapText="1"/>
    </xf>
    <xf numFmtId="0" fontId="12" fillId="4" borderId="0" xfId="0" applyFont="1" applyFill="1" applyAlignment="1">
      <alignment horizontal="left" wrapText="1" indent="2"/>
    </xf>
    <xf numFmtId="0" fontId="15" fillId="4" borderId="0" xfId="0" applyFont="1" applyFill="1" applyAlignment="1">
      <alignment horizontal="left" wrapText="1" indent="2"/>
    </xf>
    <xf numFmtId="0" fontId="11" fillId="4" borderId="0" xfId="3" applyFont="1" applyFill="1" applyBorder="1" applyAlignment="1" applyProtection="1">
      <alignment horizontal="left" vertical="top" wrapText="1"/>
    </xf>
    <xf numFmtId="0" fontId="11" fillId="4" borderId="0" xfId="0" applyFont="1" applyFill="1" applyBorder="1" applyAlignment="1">
      <alignment horizontal="left" vertical="top" wrapText="1"/>
    </xf>
    <xf numFmtId="0" fontId="0" fillId="4" borderId="0" xfId="0" applyFill="1" applyAlignment="1">
      <alignment horizontal="left" vertical="top"/>
    </xf>
    <xf numFmtId="0" fontId="0" fillId="4" borderId="0" xfId="0" applyFill="1"/>
    <xf numFmtId="0" fontId="0" fillId="4" borderId="0" xfId="0" applyFill="1" applyBorder="1" applyAlignment="1"/>
    <xf numFmtId="0" fontId="1" fillId="4" borderId="1" xfId="0" applyFont="1" applyFill="1" applyBorder="1"/>
    <xf numFmtId="49" fontId="0" fillId="4" borderId="1" xfId="0" applyNumberFormat="1" applyFill="1" applyBorder="1" applyAlignment="1">
      <alignment horizontal="center" vertical="center"/>
    </xf>
    <xf numFmtId="0" fontId="3" fillId="4" borderId="0" xfId="0" applyFont="1" applyFill="1"/>
    <xf numFmtId="14" fontId="0" fillId="4" borderId="0" xfId="0" quotePrefix="1" applyNumberFormat="1" applyFill="1"/>
    <xf numFmtId="49" fontId="0" fillId="4" borderId="1" xfId="0" quotePrefix="1" applyNumberFormat="1" applyFill="1" applyBorder="1" applyAlignment="1">
      <alignment horizontal="center" vertical="center"/>
    </xf>
    <xf numFmtId="49" fontId="1" fillId="4" borderId="1" xfId="0" applyNumberFormat="1" applyFont="1" applyFill="1" applyBorder="1"/>
    <xf numFmtId="0" fontId="1" fillId="4" borderId="3" xfId="0" applyFont="1" applyFill="1" applyBorder="1"/>
    <xf numFmtId="0" fontId="1" fillId="4" borderId="4" xfId="0" applyFont="1" applyFill="1" applyBorder="1"/>
    <xf numFmtId="49" fontId="0" fillId="4" borderId="5" xfId="0" quotePrefix="1" applyNumberFormat="1" applyFill="1" applyBorder="1" applyAlignment="1">
      <alignment horizontal="center" vertical="center"/>
    </xf>
    <xf numFmtId="0" fontId="3" fillId="4" borderId="4" xfId="0" applyFont="1" applyFill="1" applyBorder="1"/>
    <xf numFmtId="14" fontId="0" fillId="4" borderId="5" xfId="0" quotePrefix="1" applyNumberFormat="1" applyFill="1" applyBorder="1"/>
    <xf numFmtId="0" fontId="1" fillId="4" borderId="1" xfId="0" applyFont="1" applyFill="1" applyBorder="1" applyAlignment="1">
      <alignment wrapText="1"/>
    </xf>
    <xf numFmtId="0" fontId="0" fillId="0" borderId="0" xfId="0" applyAlignment="1"/>
    <xf numFmtId="0" fontId="3" fillId="0" borderId="0" xfId="0" applyFont="1" applyAlignment="1">
      <alignment vertical="top" wrapText="1"/>
    </xf>
    <xf numFmtId="0" fontId="11" fillId="0" borderId="0" xfId="0" applyFont="1" applyFill="1" applyBorder="1" applyAlignment="1">
      <alignment horizontal="left" vertical="top" wrapText="1"/>
    </xf>
    <xf numFmtId="0" fontId="0" fillId="0" borderId="0" xfId="0"/>
    <xf numFmtId="0" fontId="3" fillId="0" borderId="0" xfId="0" applyFont="1" applyFill="1" applyAlignment="1">
      <alignment vertical="top" wrapText="1"/>
    </xf>
    <xf numFmtId="0" fontId="7" fillId="4" borderId="0" xfId="0" applyFont="1" applyFill="1"/>
    <xf numFmtId="0" fontId="0" fillId="4" borderId="0" xfId="0" applyFill="1" applyBorder="1"/>
    <xf numFmtId="0" fontId="16" fillId="4" borderId="1" xfId="0" applyFont="1" applyFill="1" applyBorder="1" applyAlignment="1"/>
    <xf numFmtId="0" fontId="0" fillId="4" borderId="1" xfId="0" applyFill="1" applyBorder="1" applyAlignment="1">
      <alignment horizontal="center" vertical="center"/>
    </xf>
    <xf numFmtId="0" fontId="13" fillId="4" borderId="0" xfId="0" applyFont="1" applyFill="1" applyAlignment="1">
      <alignment vertical="top" wrapText="1"/>
    </xf>
    <xf numFmtId="0" fontId="1" fillId="4" borderId="1" xfId="0" applyFont="1" applyFill="1" applyBorder="1" applyAlignment="1">
      <alignment horizontal="left" vertical="top" wrapText="1"/>
    </xf>
    <xf numFmtId="0" fontId="0" fillId="4" borderId="0" xfId="0" applyFill="1" applyBorder="1" applyAlignment="1">
      <alignment horizontal="center"/>
    </xf>
    <xf numFmtId="166" fontId="0" fillId="4" borderId="1" xfId="0" applyNumberFormat="1" applyFill="1" applyBorder="1"/>
    <xf numFmtId="5" fontId="0" fillId="4" borderId="0" xfId="5" applyNumberFormat="1" applyFont="1" applyFill="1" applyBorder="1" applyAlignment="1">
      <alignment horizontal="center"/>
    </xf>
    <xf numFmtId="0" fontId="0" fillId="4" borderId="1" xfId="0" applyFill="1" applyBorder="1" applyAlignment="1">
      <alignment horizontal="left" vertical="top" wrapText="1"/>
    </xf>
    <xf numFmtId="0" fontId="0" fillId="4" borderId="0" xfId="0" applyFill="1" applyBorder="1" applyAlignment="1">
      <alignment horizontal="left" vertical="top" wrapText="1"/>
    </xf>
    <xf numFmtId="0" fontId="0" fillId="4" borderId="0" xfId="0" applyFill="1" applyBorder="1" applyAlignment="1">
      <alignment horizontal="center" vertical="center"/>
    </xf>
    <xf numFmtId="0" fontId="0" fillId="4" borderId="1" xfId="0" applyFill="1" applyBorder="1" applyAlignment="1">
      <alignment vertical="top" wrapText="1"/>
    </xf>
    <xf numFmtId="0" fontId="11" fillId="4" borderId="1" xfId="0" applyFont="1" applyFill="1" applyBorder="1"/>
    <xf numFmtId="167" fontId="0" fillId="4" borderId="1" xfId="0" applyNumberFormat="1" applyFill="1" applyBorder="1" applyAlignment="1">
      <alignment horizontal="right" vertical="top"/>
    </xf>
    <xf numFmtId="0" fontId="15" fillId="4" borderId="0" xfId="0" applyFont="1" applyFill="1"/>
    <xf numFmtId="0" fontId="16" fillId="4" borderId="0" xfId="0" applyFont="1" applyFill="1"/>
    <xf numFmtId="16" fontId="0" fillId="4" borderId="1" xfId="0" applyNumberFormat="1" applyFill="1" applyBorder="1"/>
    <xf numFmtId="0" fontId="0" fillId="4" borderId="7" xfId="0" applyFill="1" applyBorder="1"/>
    <xf numFmtId="0" fontId="11" fillId="4" borderId="10" xfId="0" applyFont="1" applyFill="1" applyBorder="1"/>
    <xf numFmtId="0" fontId="0" fillId="4" borderId="11" xfId="0" applyFill="1" applyBorder="1"/>
    <xf numFmtId="0" fontId="0" fillId="4" borderId="4" xfId="0" applyFill="1" applyBorder="1"/>
    <xf numFmtId="0" fontId="0" fillId="4" borderId="8" xfId="0" applyFill="1" applyBorder="1"/>
    <xf numFmtId="1" fontId="0" fillId="4" borderId="1" xfId="0" applyNumberFormat="1" applyFill="1" applyBorder="1"/>
    <xf numFmtId="0" fontId="11" fillId="4" borderId="7" xfId="0" applyFont="1" applyFill="1" applyBorder="1"/>
    <xf numFmtId="0" fontId="0" fillId="4" borderId="14" xfId="0" applyFill="1" applyBorder="1"/>
    <xf numFmtId="166" fontId="0" fillId="4" borderId="1" xfId="0" applyNumberFormat="1" applyFill="1" applyBorder="1" applyAlignment="1">
      <alignment horizontal="right" vertical="top"/>
    </xf>
    <xf numFmtId="167" fontId="1" fillId="4" borderId="1" xfId="0" applyNumberFormat="1" applyFont="1" applyFill="1" applyBorder="1" applyAlignment="1">
      <alignment horizontal="right" vertical="top"/>
    </xf>
    <xf numFmtId="0" fontId="1" fillId="4" borderId="1" xfId="0" applyFont="1" applyFill="1" applyBorder="1" applyAlignment="1">
      <alignment horizontal="center" vertical="center"/>
    </xf>
    <xf numFmtId="0" fontId="1" fillId="4" borderId="1" xfId="0" applyFont="1" applyFill="1" applyBorder="1" applyAlignment="1">
      <alignment horizontal="left" vertical="top"/>
    </xf>
    <xf numFmtId="0" fontId="12" fillId="4" borderId="0" xfId="0" applyFont="1" applyFill="1"/>
    <xf numFmtId="0" fontId="0" fillId="4" borderId="1" xfId="0" applyFill="1" applyBorder="1" applyAlignment="1">
      <alignment horizontal="right" vertical="top"/>
    </xf>
    <xf numFmtId="0" fontId="0" fillId="4" borderId="3" xfId="0" applyFill="1" applyBorder="1" applyAlignment="1">
      <alignment horizontal="right" vertical="top"/>
    </xf>
    <xf numFmtId="0" fontId="1" fillId="0" borderId="1" xfId="0" applyFont="1" applyBorder="1" applyAlignment="1">
      <alignment horizontal="center" vertical="center"/>
    </xf>
    <xf numFmtId="2" fontId="1" fillId="4" borderId="1" xfId="0" applyNumberFormat="1" applyFont="1" applyFill="1" applyBorder="1" applyAlignment="1">
      <alignment horizontal="right" wrapText="1"/>
    </xf>
    <xf numFmtId="49" fontId="1" fillId="0" borderId="1" xfId="0" applyNumberFormat="1" applyFont="1" applyBorder="1" applyAlignment="1">
      <alignment horizontal="center" vertical="center"/>
    </xf>
    <xf numFmtId="2" fontId="1" fillId="0" borderId="1" xfId="0" applyNumberFormat="1" applyFont="1" applyBorder="1" applyAlignment="1">
      <alignment horizontal="right"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10" fillId="0" borderId="6" xfId="0" applyFont="1" applyFill="1" applyBorder="1" applyAlignment="1">
      <alignment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0" fillId="0" borderId="1" xfId="0" applyFill="1" applyBorder="1" applyAlignment="1">
      <alignment horizontal="left" vertical="center" wrapText="1" indent="1"/>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wrapText="1"/>
    </xf>
    <xf numFmtId="0" fontId="17" fillId="0" borderId="1" xfId="0" applyFont="1" applyBorder="1" applyAlignment="1">
      <alignment vertical="top" wrapText="1"/>
    </xf>
    <xf numFmtId="0" fontId="13" fillId="0" borderId="1" xfId="0" applyFont="1" applyBorder="1" applyAlignment="1">
      <alignment horizontal="center" vertical="top" wrapText="1"/>
    </xf>
    <xf numFmtId="0" fontId="1" fillId="0" borderId="1"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0" fontId="4" fillId="0" borderId="0" xfId="0" applyFont="1" applyFill="1" applyBorder="1" applyAlignment="1">
      <alignment vertical="top" wrapText="1"/>
    </xf>
    <xf numFmtId="0" fontId="32" fillId="0" borderId="0" xfId="0" applyFont="1" applyFill="1" applyBorder="1" applyAlignment="1">
      <alignment vertical="top" wrapText="1"/>
    </xf>
    <xf numFmtId="0" fontId="1" fillId="0" borderId="1" xfId="0" applyFont="1" applyFill="1" applyBorder="1" applyAlignment="1">
      <alignment horizontal="center"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0" fillId="0" borderId="0" xfId="0"/>
    <xf numFmtId="0" fontId="1" fillId="0" borderId="8" xfId="0" applyFont="1" applyBorder="1" applyAlignment="1">
      <alignment horizontal="left" vertical="top" wrapText="1"/>
    </xf>
    <xf numFmtId="0" fontId="1" fillId="0" borderId="2" xfId="0" applyFont="1" applyBorder="1" applyAlignment="1">
      <alignment horizontal="left" vertical="top" wrapText="1"/>
    </xf>
    <xf numFmtId="0" fontId="25" fillId="0" borderId="4" xfId="3" applyBorder="1" applyAlignment="1" applyProtection="1"/>
    <xf numFmtId="0" fontId="1" fillId="0" borderId="11" xfId="0" applyFont="1" applyBorder="1" applyAlignment="1">
      <alignment horizontal="left" vertical="top" wrapText="1"/>
    </xf>
    <xf numFmtId="0" fontId="1" fillId="0" borderId="15" xfId="0" applyFont="1" applyBorder="1" applyAlignment="1">
      <alignment horizontal="left" vertical="top" wrapText="1"/>
    </xf>
    <xf numFmtId="0" fontId="1" fillId="0" borderId="10" xfId="0" applyFont="1" applyBorder="1"/>
    <xf numFmtId="0" fontId="0" fillId="0" borderId="5" xfId="0" applyBorder="1"/>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7" xfId="0" applyBorder="1"/>
    <xf numFmtId="0" fontId="0" fillId="0" borderId="5" xfId="0" applyBorder="1" applyAlignment="1">
      <alignment horizontal="center"/>
    </xf>
    <xf numFmtId="0" fontId="0" fillId="0" borderId="5" xfId="0" applyBorder="1" applyAlignment="1">
      <alignment horizontal="left" vertical="top" wrapText="1"/>
    </xf>
    <xf numFmtId="0" fontId="0" fillId="0" borderId="6" xfId="0" applyBorder="1"/>
    <xf numFmtId="0" fontId="0" fillId="0" borderId="0" xfId="0" applyFill="1" applyAlignment="1">
      <alignment horizontal="left" vertical="top"/>
    </xf>
    <xf numFmtId="0" fontId="7" fillId="0" borderId="0" xfId="0" applyFont="1" applyFill="1"/>
    <xf numFmtId="0" fontId="3" fillId="0" borderId="0" xfId="0" applyFont="1" applyFill="1"/>
    <xf numFmtId="37" fontId="0" fillId="0" borderId="0" xfId="0" applyNumberFormat="1" applyFill="1" applyBorder="1"/>
    <xf numFmtId="0" fontId="4" fillId="0" borderId="1" xfId="0" applyFont="1" applyFill="1" applyBorder="1"/>
    <xf numFmtId="0" fontId="0" fillId="0" borderId="1" xfId="0" applyFill="1" applyBorder="1" applyAlignment="1">
      <alignment horizontal="right"/>
    </xf>
    <xf numFmtId="3" fontId="36" fillId="0" borderId="37" xfId="0" applyNumberFormat="1" applyFont="1" applyFill="1" applyBorder="1" applyAlignment="1">
      <alignment horizontal="right" vertical="top" readingOrder="1"/>
    </xf>
    <xf numFmtId="0" fontId="36" fillId="0" borderId="37" xfId="0" applyFont="1" applyFill="1" applyBorder="1" applyAlignment="1">
      <alignment horizontal="right" vertical="top" readingOrder="1"/>
    </xf>
    <xf numFmtId="9" fontId="37" fillId="0" borderId="0" xfId="0" applyNumberFormat="1" applyFont="1" applyFill="1" applyAlignment="1">
      <alignment horizontal="center" vertical="top" readingOrder="1"/>
    </xf>
    <xf numFmtId="0" fontId="15" fillId="0" borderId="35" xfId="0" applyFont="1" applyFill="1" applyBorder="1" applyAlignment="1">
      <alignment vertical="top" wrapText="1"/>
    </xf>
    <xf numFmtId="0" fontId="0" fillId="0" borderId="1" xfId="0" applyFill="1" applyBorder="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xf>
    <xf numFmtId="0" fontId="0" fillId="0" borderId="0" xfId="0" applyFill="1" applyAlignment="1">
      <alignment horizontal="left" vertical="top"/>
    </xf>
    <xf numFmtId="0" fontId="0" fillId="0" borderId="0" xfId="0" applyFill="1" applyAlignment="1">
      <alignment wrapText="1"/>
    </xf>
    <xf numFmtId="0" fontId="0" fillId="0" borderId="0" xfId="0"/>
    <xf numFmtId="0" fontId="0" fillId="4" borderId="0" xfId="0" applyFill="1" applyBorder="1" applyAlignment="1"/>
    <xf numFmtId="0" fontId="0" fillId="4" borderId="0" xfId="0" applyFill="1" applyAlignment="1"/>
    <xf numFmtId="0" fontId="0" fillId="2" borderId="1" xfId="0" applyFill="1" applyBorder="1"/>
    <xf numFmtId="0" fontId="0" fillId="0" borderId="0" xfId="0"/>
    <xf numFmtId="0" fontId="1" fillId="0" borderId="2" xfId="0" applyFont="1" applyFill="1" applyBorder="1" applyAlignment="1">
      <alignment horizontal="left" vertical="top" wrapText="1"/>
    </xf>
    <xf numFmtId="9" fontId="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0" fillId="0" borderId="1" xfId="0" applyNumberFormat="1" applyFill="1" applyBorder="1" applyAlignment="1">
      <alignment horizontal="right" wrapText="1"/>
    </xf>
    <xf numFmtId="9" fontId="0" fillId="0" borderId="1" xfId="4" applyNumberFormat="1" applyFont="1" applyFill="1" applyBorder="1" applyAlignment="1">
      <alignment horizontal="right"/>
    </xf>
    <xf numFmtId="9" fontId="0" fillId="0" borderId="1" xfId="0" applyNumberFormat="1" applyFill="1" applyBorder="1" applyAlignment="1">
      <alignment horizontal="right"/>
    </xf>
    <xf numFmtId="1" fontId="0" fillId="0" borderId="1" xfId="0" applyNumberFormat="1" applyFill="1" applyBorder="1" applyAlignment="1">
      <alignment horizontal="right"/>
    </xf>
    <xf numFmtId="49" fontId="0" fillId="0" borderId="1" xfId="0" applyNumberFormat="1" applyFill="1" applyBorder="1" applyAlignment="1">
      <alignment horizontal="center" vertical="center"/>
    </xf>
    <xf numFmtId="0" fontId="1" fillId="0" borderId="0" xfId="0" applyFont="1" applyFill="1"/>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0" xfId="0" applyFill="1" applyBorder="1" applyAlignment="1">
      <alignment horizontal="left" vertical="top" wrapText="1"/>
    </xf>
    <xf numFmtId="0" fontId="0" fillId="0" borderId="10" xfId="0" applyFill="1" applyBorder="1" applyAlignment="1">
      <alignment horizontal="left" vertical="top" wrapText="1"/>
    </xf>
    <xf numFmtId="0" fontId="0" fillId="0" borderId="0" xfId="0" applyFill="1" applyBorder="1" applyAlignment="1">
      <alignment horizontal="center"/>
    </xf>
    <xf numFmtId="0" fontId="0" fillId="0" borderId="7" xfId="0" applyFill="1" applyBorder="1" applyAlignment="1">
      <alignment horizontal="left" vertical="top" wrapText="1"/>
    </xf>
    <xf numFmtId="49" fontId="0" fillId="0" borderId="14" xfId="0" applyNumberFormat="1" applyFill="1" applyBorder="1" applyAlignment="1">
      <alignment horizontal="center" vertical="center"/>
    </xf>
    <xf numFmtId="0" fontId="1" fillId="0" borderId="1" xfId="0" applyFont="1" applyBorder="1" applyAlignment="1">
      <alignment horizontal="left" vertical="top"/>
    </xf>
    <xf numFmtId="170" fontId="20" fillId="0" borderId="1" xfId="6" applyNumberFormat="1" applyFont="1" applyBorder="1" applyAlignment="1">
      <alignment horizontal="center" vertical="center"/>
    </xf>
    <xf numFmtId="0" fontId="20" fillId="4" borderId="0" xfId="0" applyFont="1" applyFill="1" applyBorder="1" applyAlignment="1">
      <alignment vertical="top"/>
    </xf>
    <xf numFmtId="172" fontId="20" fillId="4" borderId="0" xfId="2" applyNumberFormat="1" applyFont="1" applyFill="1" applyBorder="1" applyAlignment="1">
      <alignment horizontal="center" vertical="center"/>
    </xf>
    <xf numFmtId="0" fontId="4" fillId="4" borderId="0" xfId="0" applyFont="1" applyFill="1" applyAlignment="1">
      <alignment wrapText="1"/>
    </xf>
    <xf numFmtId="0" fontId="4" fillId="4" borderId="0" xfId="0" applyFont="1" applyFill="1" applyAlignment="1"/>
    <xf numFmtId="0" fontId="3" fillId="4" borderId="0" xfId="0" applyFont="1" applyFill="1" applyAlignment="1">
      <alignment horizontal="left" vertical="center"/>
    </xf>
    <xf numFmtId="0" fontId="4" fillId="4" borderId="0" xfId="0" applyFont="1" applyFill="1" applyBorder="1" applyAlignment="1">
      <alignment horizontal="left" vertical="center" wrapText="1"/>
    </xf>
    <xf numFmtId="0" fontId="20" fillId="4" borderId="12" xfId="0" applyFont="1" applyFill="1" applyBorder="1" applyAlignment="1">
      <alignment vertical="top" wrapText="1"/>
    </xf>
    <xf numFmtId="3" fontId="0" fillId="4" borderId="12" xfId="0" applyNumberFormat="1" applyFill="1" applyBorder="1" applyAlignment="1">
      <alignment horizontal="center" vertical="center" wrapText="1"/>
    </xf>
    <xf numFmtId="10" fontId="0" fillId="4" borderId="12" xfId="0" applyNumberFormat="1" applyFill="1" applyBorder="1" applyAlignment="1">
      <alignment horizontal="center" vertical="center" wrapText="1"/>
    </xf>
    <xf numFmtId="168" fontId="12" fillId="4" borderId="12" xfId="0" applyNumberFormat="1" applyFont="1" applyFill="1" applyBorder="1" applyAlignment="1">
      <alignment horizontal="center" vertical="center" wrapText="1"/>
    </xf>
    <xf numFmtId="0" fontId="20" fillId="4" borderId="1" xfId="0" applyFont="1" applyFill="1" applyBorder="1" applyAlignment="1">
      <alignment wrapText="1"/>
    </xf>
    <xf numFmtId="3" fontId="0" fillId="4" borderId="1" xfId="0" applyNumberFormat="1" applyFill="1" applyBorder="1" applyAlignment="1">
      <alignment horizontal="center" vertical="center" wrapText="1"/>
    </xf>
    <xf numFmtId="10" fontId="0" fillId="4" borderId="1" xfId="0" applyNumberFormat="1" applyFill="1" applyBorder="1" applyAlignment="1">
      <alignment horizontal="center" vertical="center" wrapText="1"/>
    </xf>
    <xf numFmtId="168" fontId="0" fillId="4" borderId="1" xfId="0" applyNumberForma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10" fontId="1" fillId="4" borderId="1" xfId="0" applyNumberFormat="1" applyFont="1" applyFill="1" applyBorder="1" applyAlignment="1">
      <alignment horizontal="center" vertical="center" wrapText="1"/>
    </xf>
    <xf numFmtId="0" fontId="1" fillId="0" borderId="1" xfId="0" applyFont="1" applyBorder="1" applyAlignment="1">
      <alignment horizontal="center"/>
    </xf>
    <xf numFmtId="1" fontId="3" fillId="4" borderId="1" xfId="0" applyNumberFormat="1" applyFont="1" applyFill="1" applyBorder="1" applyAlignment="1">
      <alignment horizontal="right" wrapText="1"/>
    </xf>
    <xf numFmtId="0" fontId="0" fillId="2" borderId="5" xfId="0" applyFill="1" applyBorder="1" applyAlignment="1">
      <alignment vertical="center"/>
    </xf>
    <xf numFmtId="1" fontId="4" fillId="0" borderId="1" xfId="0" applyNumberFormat="1" applyFont="1" applyFill="1" applyBorder="1" applyAlignment="1">
      <alignment vertical="top"/>
    </xf>
    <xf numFmtId="9" fontId="0" fillId="0" borderId="1" xfId="0" applyNumberFormat="1" applyFill="1" applyBorder="1"/>
    <xf numFmtId="9" fontId="0" fillId="0" borderId="0" xfId="4" applyFont="1" applyFill="1" applyBorder="1" applyAlignment="1">
      <alignment horizontal="center"/>
    </xf>
    <xf numFmtId="9" fontId="0" fillId="0" borderId="0" xfId="4" applyFont="1" applyFill="1" applyBorder="1" applyAlignment="1">
      <alignment horizontal="left"/>
    </xf>
    <xf numFmtId="9" fontId="0" fillId="0" borderId="1" xfId="4" applyFont="1" applyFill="1" applyBorder="1" applyAlignment="1">
      <alignment horizontal="right"/>
    </xf>
    <xf numFmtId="0" fontId="15" fillId="0" borderId="40" xfId="0" applyFont="1" applyBorder="1" applyAlignment="1">
      <alignment vertical="top" wrapText="1"/>
    </xf>
    <xf numFmtId="0" fontId="15" fillId="0" borderId="35" xfId="0" applyFont="1" applyBorder="1" applyAlignment="1">
      <alignment vertical="top" wrapText="1"/>
    </xf>
    <xf numFmtId="10" fontId="0" fillId="0" borderId="6" xfId="4" applyNumberFormat="1" applyFont="1" applyFill="1" applyBorder="1" applyAlignment="1">
      <alignment horizontal="center" vertical="center"/>
    </xf>
    <xf numFmtId="10" fontId="3" fillId="0" borderId="6" xfId="4" applyNumberFormat="1" applyFont="1" applyBorder="1" applyAlignment="1">
      <alignment horizontal="center" vertical="center"/>
    </xf>
    <xf numFmtId="49" fontId="0" fillId="0" borderId="5" xfId="0" applyNumberFormat="1" applyFill="1" applyBorder="1" applyAlignment="1">
      <alignment horizontal="left" vertical="center" indent="2"/>
    </xf>
    <xf numFmtId="10" fontId="15" fillId="0" borderId="41" xfId="0" applyNumberFormat="1" applyFont="1" applyBorder="1" applyAlignment="1">
      <alignment vertical="top" wrapText="1"/>
    </xf>
    <xf numFmtId="10" fontId="15" fillId="0" borderId="42" xfId="0" applyNumberFormat="1" applyFont="1" applyBorder="1" applyAlignment="1">
      <alignment vertical="top" wrapText="1"/>
    </xf>
    <xf numFmtId="10" fontId="15" fillId="0" borderId="42" xfId="0" applyNumberFormat="1" applyFont="1" applyFill="1" applyBorder="1" applyAlignment="1">
      <alignment vertical="top" wrapText="1"/>
    </xf>
    <xf numFmtId="0" fontId="0" fillId="0" borderId="0" xfId="0" applyAlignment="1">
      <alignment wrapText="1"/>
    </xf>
    <xf numFmtId="0" fontId="0" fillId="0" borderId="0" xfId="0"/>
    <xf numFmtId="0" fontId="1" fillId="0" borderId="23" xfId="0" applyFont="1" applyFill="1" applyBorder="1" applyAlignment="1">
      <alignment vertical="top" wrapText="1"/>
    </xf>
    <xf numFmtId="0" fontId="1" fillId="0" borderId="0" xfId="7"/>
    <xf numFmtId="0" fontId="3" fillId="0" borderId="0" xfId="7" applyFont="1" applyFill="1" applyAlignment="1">
      <alignment horizontal="left" vertical="top"/>
    </xf>
    <xf numFmtId="0" fontId="1" fillId="0" borderId="24" xfId="0" applyFont="1" applyFill="1" applyBorder="1" applyAlignment="1">
      <alignment vertical="top" wrapText="1"/>
    </xf>
    <xf numFmtId="49" fontId="1" fillId="4" borderId="1" xfId="0" applyNumberFormat="1" applyFont="1" applyFill="1" applyBorder="1" applyAlignment="1">
      <alignment horizontal="center" vertical="center"/>
    </xf>
    <xf numFmtId="0" fontId="25" fillId="4" borderId="1" xfId="3" applyFill="1" applyBorder="1" applyAlignment="1" applyProtection="1">
      <alignment horizontal="left" vertical="top" wrapText="1"/>
    </xf>
    <xf numFmtId="0" fontId="11" fillId="4" borderId="1" xfId="0" applyFont="1" applyFill="1" applyBorder="1" applyAlignment="1">
      <alignment horizontal="left" vertical="top" wrapText="1"/>
    </xf>
    <xf numFmtId="0" fontId="3" fillId="4" borderId="0" xfId="0" applyFont="1" applyFill="1" applyBorder="1" applyAlignment="1">
      <alignment horizontal="left" vertical="center" wrapText="1"/>
    </xf>
    <xf numFmtId="0" fontId="0" fillId="4" borderId="0" xfId="0" applyFill="1" applyBorder="1" applyAlignment="1"/>
    <xf numFmtId="0" fontId="0" fillId="4" borderId="0" xfId="0" applyFill="1" applyAlignment="1"/>
    <xf numFmtId="0" fontId="11" fillId="4" borderId="6" xfId="0" applyFont="1" applyFill="1" applyBorder="1" applyAlignment="1">
      <alignment horizontal="left" vertical="top" wrapText="1"/>
    </xf>
    <xf numFmtId="0" fontId="11" fillId="4" borderId="5" xfId="0" applyFont="1" applyFill="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4" borderId="2" xfId="0" applyFill="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4"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2" borderId="6" xfId="0" applyFill="1" applyBorder="1" applyAlignment="1">
      <alignment vertical="center"/>
    </xf>
    <xf numFmtId="0" fontId="0" fillId="2" borderId="5"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0" fillId="0" borderId="5" xfId="0" applyFill="1" applyBorder="1" applyAlignment="1">
      <alignment wrapText="1"/>
    </xf>
    <xf numFmtId="0" fontId="11" fillId="0" borderId="0" xfId="0" applyFont="1" applyAlignment="1">
      <alignment horizontal="left" vertical="top" wrapText="1"/>
    </xf>
    <xf numFmtId="0" fontId="0" fillId="0" borderId="1" xfId="0" applyFill="1" applyBorder="1" applyAlignment="1">
      <alignment horizontal="left" vertical="top"/>
    </xf>
    <xf numFmtId="0" fontId="0" fillId="0" borderId="6" xfId="0" applyFill="1" applyBorder="1" applyAlignment="1"/>
    <xf numFmtId="0" fontId="0" fillId="0" borderId="9" xfId="0" applyFill="1" applyBorder="1" applyAlignment="1"/>
    <xf numFmtId="0" fontId="4" fillId="0" borderId="0" xfId="0" applyFont="1" applyFill="1" applyBorder="1" applyAlignment="1">
      <alignment vertical="top" wrapText="1"/>
    </xf>
    <xf numFmtId="0" fontId="3" fillId="0" borderId="0" xfId="0" applyFont="1" applyFill="1" applyAlignment="1">
      <alignment horizontal="left" vertical="top" wrapText="1"/>
    </xf>
    <xf numFmtId="0" fontId="15" fillId="4" borderId="0" xfId="0" applyFont="1" applyFill="1" applyBorder="1" applyAlignment="1"/>
    <xf numFmtId="0" fontId="11" fillId="4" borderId="7" xfId="0" applyFont="1" applyFill="1" applyBorder="1" applyAlignment="1"/>
    <xf numFmtId="0" fontId="0" fillId="4" borderId="14" xfId="0" applyFill="1" applyBorder="1" applyAlignment="1"/>
    <xf numFmtId="0" fontId="1" fillId="4" borderId="3"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5" xfId="0" applyFont="1" applyFill="1" applyBorder="1" applyAlignment="1">
      <alignment horizontal="left" vertical="top" wrapText="1"/>
    </xf>
    <xf numFmtId="0" fontId="0" fillId="4" borderId="15" xfId="0" applyFill="1" applyBorder="1" applyAlignment="1"/>
    <xf numFmtId="0" fontId="0" fillId="4" borderId="11" xfId="0" applyFill="1" applyBorder="1" applyAlignment="1"/>
    <xf numFmtId="0" fontId="0" fillId="4" borderId="4" xfId="0" applyFill="1" applyBorder="1" applyAlignment="1"/>
    <xf numFmtId="0" fontId="0" fillId="4" borderId="2" xfId="0" applyFill="1" applyBorder="1" applyAlignment="1"/>
    <xf numFmtId="0" fontId="0" fillId="4" borderId="8" xfId="0" applyFill="1" applyBorder="1" applyAlignment="1"/>
    <xf numFmtId="0" fontId="1" fillId="4" borderId="1" xfId="0" applyFont="1" applyFill="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3" fillId="4" borderId="15"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5" xfId="0" applyFont="1" applyFill="1" applyBorder="1" applyAlignment="1">
      <alignment horizontal="left" vertical="top" wrapText="1"/>
    </xf>
    <xf numFmtId="0" fontId="0" fillId="4" borderId="15" xfId="0" applyFill="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4" xfId="0" applyBorder="1" applyAlignment="1"/>
    <xf numFmtId="0" fontId="0" fillId="0" borderId="2" xfId="0" applyBorder="1" applyAlignment="1"/>
    <xf numFmtId="0" fontId="16" fillId="4" borderId="6" xfId="0" applyFont="1" applyFill="1" applyBorder="1" applyAlignment="1"/>
    <xf numFmtId="0" fontId="0" fillId="4" borderId="9" xfId="0" applyFill="1" applyBorder="1" applyAlignment="1"/>
    <xf numFmtId="0" fontId="0" fillId="4" borderId="5" xfId="0" applyFill="1" applyBorder="1" applyAlignment="1"/>
    <xf numFmtId="0" fontId="15" fillId="0" borderId="0" xfId="0" applyFont="1" applyFill="1" applyAlignment="1"/>
    <xf numFmtId="0" fontId="0" fillId="0" borderId="0" xfId="0" applyFill="1" applyAlignment="1"/>
    <xf numFmtId="0" fontId="4" fillId="0" borderId="0" xfId="0" applyFont="1" applyFill="1" applyBorder="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0" xfId="0" applyAlignment="1">
      <alignment horizontal="center" vertical="center"/>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xf numFmtId="0" fontId="0" fillId="0" borderId="9" xfId="0" applyBorder="1" applyAlignment="1"/>
    <xf numFmtId="0" fontId="0" fillId="0" borderId="5"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6" xfId="0" applyFont="1" applyBorder="1" applyAlignment="1"/>
    <xf numFmtId="0" fontId="0" fillId="4" borderId="1" xfId="0" applyFill="1" applyBorder="1" applyAlignment="1">
      <alignment horizontal="left" vertical="top"/>
    </xf>
    <xf numFmtId="0" fontId="3" fillId="4" borderId="6"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5" xfId="0" applyFont="1" applyFill="1" applyBorder="1" applyAlignment="1">
      <alignment horizontal="left" vertical="top" wrapText="1"/>
    </xf>
    <xf numFmtId="0" fontId="0" fillId="4" borderId="0" xfId="0" applyFill="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16" fillId="2" borderId="6" xfId="0" applyFont="1" applyFill="1" applyBorder="1" applyAlignment="1"/>
    <xf numFmtId="0" fontId="7" fillId="0" borderId="0" xfId="0" applyFont="1" applyAlignment="1">
      <alignment horizontal="left" vertical="top"/>
    </xf>
    <xf numFmtId="0" fontId="4" fillId="0" borderId="0" xfId="0" applyFont="1" applyAlignment="1">
      <alignment horizontal="left" vertical="top"/>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1" fillId="0" borderId="10" xfId="0" applyFont="1" applyBorder="1" applyAlignment="1">
      <alignment horizontal="left" vertical="top" wrapText="1"/>
    </xf>
    <xf numFmtId="0" fontId="4" fillId="4" borderId="1" xfId="0" applyFont="1" applyFill="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1" fillId="0" borderId="2" xfId="0" applyFont="1" applyFill="1" applyBorder="1" applyAlignment="1">
      <alignment horizontal="left" vertical="top" wrapText="1"/>
    </xf>
    <xf numFmtId="0" fontId="0" fillId="0" borderId="2" xfId="0" applyFill="1" applyBorder="1" applyAlignment="1">
      <alignment wrapText="1"/>
    </xf>
    <xf numFmtId="0" fontId="0" fillId="0" borderId="0" xfId="0" applyFill="1" applyAlignment="1">
      <alignment wrapText="1"/>
    </xf>
    <xf numFmtId="0" fontId="0" fillId="0" borderId="15" xfId="0" applyFill="1" applyBorder="1" applyAlignment="1">
      <alignment horizontal="left" vertical="top"/>
    </xf>
    <xf numFmtId="49" fontId="1" fillId="0" borderId="6"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6"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left" vertical="top" wrapText="1"/>
    </xf>
    <xf numFmtId="0" fontId="1" fillId="0" borderId="2" xfId="0" applyFont="1" applyFill="1" applyBorder="1" applyAlignment="1">
      <alignment wrapText="1"/>
    </xf>
    <xf numFmtId="0" fontId="1" fillId="0" borderId="0" xfId="0" applyFont="1" applyFill="1" applyBorder="1" applyAlignment="1">
      <alignment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0" xfId="0" applyBorder="1" applyAlignment="1"/>
    <xf numFmtId="0" fontId="3" fillId="0" borderId="0" xfId="0" applyFont="1" applyAlignment="1">
      <alignment horizontal="left" vertical="top" wrapText="1"/>
    </xf>
    <xf numFmtId="0" fontId="16" fillId="0" borderId="0" xfId="0" applyFont="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2" xfId="0" applyFont="1" applyFill="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Border="1" applyAlignment="1">
      <alignment horizontal="left" vertical="top"/>
    </xf>
    <xf numFmtId="0" fontId="0" fillId="0" borderId="6" xfId="0" applyBorder="1" applyAlignment="1">
      <alignment horizontal="left" vertical="top"/>
    </xf>
    <xf numFmtId="0" fontId="0" fillId="0" borderId="6" xfId="0" applyFill="1" applyBorder="1" applyAlignment="1">
      <alignment horizontal="left" vertical="top"/>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7" fillId="0" borderId="0" xfId="0" applyFont="1" applyAlignment="1">
      <alignment horizontal="left" vertical="top" wrapText="1"/>
    </xf>
    <xf numFmtId="0" fontId="26" fillId="4" borderId="22" xfId="0" applyFont="1" applyFill="1" applyBorder="1" applyAlignment="1">
      <alignment horizontal="center" wrapText="1"/>
    </xf>
    <xf numFmtId="0" fontId="0" fillId="4" borderId="19" xfId="0" applyFill="1" applyBorder="1" applyAlignment="1"/>
    <xf numFmtId="0" fontId="12" fillId="0" borderId="0" xfId="7" applyFont="1" applyFill="1" applyAlignment="1">
      <alignment wrapText="1"/>
    </xf>
    <xf numFmtId="0" fontId="1" fillId="0" borderId="0" xfId="7" applyFill="1" applyAlignment="1">
      <alignment wrapText="1"/>
    </xf>
    <xf numFmtId="0" fontId="20" fillId="0" borderId="0" xfId="7" applyFont="1" applyAlignment="1">
      <alignment wrapText="1"/>
    </xf>
    <xf numFmtId="0" fontId="1" fillId="0" borderId="0" xfId="7" applyAlignment="1">
      <alignment wrapText="1"/>
    </xf>
    <xf numFmtId="0" fontId="12" fillId="0" borderId="0" xfId="0" applyFont="1" applyFill="1" applyAlignment="1">
      <alignment wrapText="1"/>
    </xf>
    <xf numFmtId="0" fontId="16" fillId="4" borderId="0" xfId="0" applyFont="1" applyFill="1" applyAlignment="1">
      <alignment wrapText="1"/>
    </xf>
    <xf numFmtId="0" fontId="4" fillId="4" borderId="0" xfId="0" applyFont="1" applyFill="1" applyAlignment="1">
      <alignment wrapText="1"/>
    </xf>
    <xf numFmtId="0" fontId="4" fillId="4" borderId="0" xfId="0" applyFont="1" applyFill="1" applyBorder="1" applyAlignment="1">
      <alignment horizontal="left" vertical="center" wrapText="1"/>
    </xf>
    <xf numFmtId="0" fontId="0" fillId="4" borderId="0" xfId="0" applyFill="1" applyBorder="1" applyAlignment="1">
      <alignment vertical="center" wrapText="1"/>
    </xf>
    <xf numFmtId="0" fontId="0" fillId="2" borderId="1" xfId="0"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26" fillId="4" borderId="29" xfId="0" applyFont="1" applyFill="1" applyBorder="1" applyAlignment="1">
      <alignment horizontal="center" wrapText="1"/>
    </xf>
    <xf numFmtId="0" fontId="0" fillId="4" borderId="26" xfId="0" applyFill="1" applyBorder="1" applyAlignment="1">
      <alignment wrapText="1"/>
    </xf>
    <xf numFmtId="0" fontId="26" fillId="4" borderId="28" xfId="0" applyFont="1" applyFill="1" applyBorder="1" applyAlignment="1">
      <alignment horizontal="center" wrapText="1"/>
    </xf>
    <xf numFmtId="0" fontId="0" fillId="4" borderId="30" xfId="0" applyFill="1" applyBorder="1" applyAlignment="1">
      <alignment wrapText="1"/>
    </xf>
    <xf numFmtId="0" fontId="0" fillId="4" borderId="27" xfId="0" applyFill="1" applyBorder="1" applyAlignment="1">
      <alignment vertical="center" wrapText="1"/>
    </xf>
    <xf numFmtId="0" fontId="0" fillId="4" borderId="25" xfId="0" applyFill="1" applyBorder="1" applyAlignment="1">
      <alignment vertical="center" wrapText="1"/>
    </xf>
    <xf numFmtId="0" fontId="20" fillId="0" borderId="1" xfId="0" applyFont="1" applyFill="1" applyBorder="1" applyAlignment="1">
      <alignmen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5" borderId="0" xfId="0" applyFont="1" applyFill="1" applyAlignment="1"/>
    <xf numFmtId="0" fontId="12" fillId="5" borderId="0" xfId="0" applyFont="1" applyFill="1" applyAlignment="1">
      <alignment wrapText="1"/>
    </xf>
    <xf numFmtId="0" fontId="12" fillId="0" borderId="0" xfId="0" applyFont="1" applyAlignment="1"/>
    <xf numFmtId="0" fontId="26" fillId="0" borderId="0" xfId="0" applyFont="1" applyAlignment="1">
      <alignment wrapText="1"/>
    </xf>
    <xf numFmtId="0" fontId="4" fillId="5" borderId="32" xfId="0" applyFont="1" applyFill="1" applyBorder="1" applyAlignment="1">
      <alignment wrapText="1"/>
    </xf>
    <xf numFmtId="0" fontId="0" fillId="5" borderId="0" xfId="0" applyFill="1" applyBorder="1" applyAlignment="1">
      <alignment wrapText="1"/>
    </xf>
    <xf numFmtId="0" fontId="0" fillId="5" borderId="32" xfId="0" applyFill="1" applyBorder="1" applyAlignment="1">
      <alignment wrapText="1"/>
    </xf>
    <xf numFmtId="0" fontId="0" fillId="5" borderId="0" xfId="0" applyFill="1" applyBorder="1" applyAlignment="1"/>
    <xf numFmtId="0" fontId="26" fillId="0" borderId="0" xfId="0" applyFont="1" applyAlignment="1">
      <alignment horizontal="left" vertical="top"/>
    </xf>
    <xf numFmtId="0" fontId="12" fillId="5" borderId="0" xfId="0" applyFont="1" applyFill="1" applyAlignment="1">
      <alignment horizontal="left" vertical="top" wrapText="1"/>
    </xf>
    <xf numFmtId="0" fontId="0" fillId="5" borderId="21" xfId="0" applyFill="1" applyBorder="1" applyAlignment="1"/>
    <xf numFmtId="0" fontId="0" fillId="5" borderId="31" xfId="0" applyFill="1" applyBorder="1" applyAlignment="1"/>
    <xf numFmtId="0" fontId="0" fillId="5" borderId="32" xfId="0" applyFill="1" applyBorder="1" applyAlignment="1"/>
    <xf numFmtId="0" fontId="3" fillId="5" borderId="31" xfId="0" applyFont="1" applyFill="1" applyBorder="1" applyAlignment="1">
      <alignment horizontal="center" wrapText="1"/>
    </xf>
    <xf numFmtId="0" fontId="3" fillId="5" borderId="0" xfId="0" applyFont="1" applyFill="1" applyBorder="1" applyAlignment="1">
      <alignment horizontal="center" wrapText="1"/>
    </xf>
    <xf numFmtId="0" fontId="0" fillId="5" borderId="33" xfId="0" applyFill="1" applyBorder="1" applyAlignment="1"/>
    <xf numFmtId="0" fontId="26" fillId="0" borderId="0" xfId="0" applyFont="1" applyAlignment="1">
      <alignment vertical="top"/>
    </xf>
    <xf numFmtId="0" fontId="3" fillId="0" borderId="0" xfId="0" applyFont="1" applyAlignment="1">
      <alignment vertical="top"/>
    </xf>
    <xf numFmtId="0" fontId="3" fillId="5" borderId="22" xfId="0" applyFont="1" applyFill="1" applyBorder="1" applyAlignment="1">
      <alignment horizontal="center" wrapText="1"/>
    </xf>
    <xf numFmtId="0" fontId="3" fillId="5" borderId="33" xfId="0" applyFont="1" applyFill="1" applyBorder="1" applyAlignment="1">
      <alignment horizontal="center" wrapText="1"/>
    </xf>
    <xf numFmtId="0" fontId="4" fillId="5" borderId="0" xfId="0" applyFont="1" applyFill="1" applyBorder="1" applyAlignment="1"/>
    <xf numFmtId="0" fontId="4" fillId="5" borderId="0" xfId="0" applyFont="1" applyFill="1" applyBorder="1" applyAlignment="1">
      <alignment wrapText="1"/>
    </xf>
    <xf numFmtId="0" fontId="4" fillId="5" borderId="34" xfId="0" applyFont="1" applyFill="1" applyBorder="1" applyAlignment="1">
      <alignment wrapText="1"/>
    </xf>
    <xf numFmtId="0" fontId="4" fillId="5" borderId="35" xfId="0" applyFont="1" applyFill="1" applyBorder="1" applyAlignment="1">
      <alignment wrapText="1"/>
    </xf>
    <xf numFmtId="0" fontId="0" fillId="5" borderId="35" xfId="0" applyFill="1" applyBorder="1" applyAlignment="1"/>
    <xf numFmtId="0" fontId="0" fillId="5" borderId="19" xfId="0" applyFill="1" applyBorder="1" applyAlignment="1"/>
  </cellXfs>
  <cellStyles count="8">
    <cellStyle name="Comma" xfId="1" builtinId="3"/>
    <cellStyle name="Currency" xfId="2" builtinId="4"/>
    <cellStyle name="Currency 2" xfId="5"/>
    <cellStyle name="Hyperlink" xfId="3" builtinId="8"/>
    <cellStyle name="Normal" xfId="0" builtinId="0"/>
    <cellStyle name="Normal 2" xfId="7"/>
    <cellStyle name="Percent" xfId="4"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acoma.uw.edu/uwt/admissions/how-apply" TargetMode="External"/><Relationship Id="rId2" Type="http://schemas.openxmlformats.org/officeDocument/2006/relationships/hyperlink" Target="mailto:uwtinfo@uw.edu" TargetMode="External"/><Relationship Id="rId1" Type="http://schemas.openxmlformats.org/officeDocument/2006/relationships/hyperlink" Target="http://www.tacoma.uw.edu/" TargetMode="External"/><Relationship Id="rId5" Type="http://schemas.openxmlformats.org/officeDocument/2006/relationships/printerSettings" Target="../printerSettings/printerSettings1.bin"/><Relationship Id="rId4" Type="http://schemas.openxmlformats.org/officeDocument/2006/relationships/hyperlink" Target="http://opb.washington.edu/content/common-data-s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3"/>
  <sheetViews>
    <sheetView showGridLines="0" showRowColHeaders="0" showRuler="0"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86" t="s">
        <v>214</v>
      </c>
      <c r="B1" s="486"/>
      <c r="C1" s="486"/>
      <c r="D1" s="487"/>
    </row>
    <row r="2" spans="1:6" x14ac:dyDescent="0.2">
      <c r="C2" s="488"/>
      <c r="D2" s="488"/>
    </row>
    <row r="3" spans="1:6" x14ac:dyDescent="0.2">
      <c r="A3" s="2" t="s">
        <v>133</v>
      </c>
      <c r="B3" s="172" t="s">
        <v>134</v>
      </c>
      <c r="C3" s="42"/>
      <c r="D3" s="42"/>
    </row>
    <row r="4" spans="1:6" x14ac:dyDescent="0.2">
      <c r="A4" s="2" t="s">
        <v>133</v>
      </c>
      <c r="B4" s="398" t="s">
        <v>135</v>
      </c>
      <c r="C4" s="397"/>
      <c r="D4" s="397" t="s">
        <v>1117</v>
      </c>
      <c r="E4" s="385"/>
    </row>
    <row r="5" spans="1:6" x14ac:dyDescent="0.2">
      <c r="A5" s="2" t="s">
        <v>133</v>
      </c>
      <c r="B5" s="398" t="s">
        <v>136</v>
      </c>
      <c r="C5" s="397"/>
      <c r="D5" s="397" t="s">
        <v>1118</v>
      </c>
      <c r="E5" s="385"/>
    </row>
    <row r="6" spans="1:6" x14ac:dyDescent="0.2">
      <c r="A6" s="2" t="s">
        <v>133</v>
      </c>
      <c r="B6" s="398" t="s">
        <v>137</v>
      </c>
      <c r="C6" s="397"/>
      <c r="D6" s="397" t="s">
        <v>1119</v>
      </c>
      <c r="E6" s="385"/>
    </row>
    <row r="7" spans="1:6" x14ac:dyDescent="0.2">
      <c r="A7" s="2" t="s">
        <v>133</v>
      </c>
      <c r="B7" s="398" t="s">
        <v>216</v>
      </c>
      <c r="C7" s="397"/>
      <c r="D7" s="397" t="s">
        <v>1120</v>
      </c>
      <c r="E7" s="385"/>
    </row>
    <row r="8" spans="1:6" x14ac:dyDescent="0.2">
      <c r="A8" s="2" t="s">
        <v>133</v>
      </c>
      <c r="B8" s="398" t="s">
        <v>138</v>
      </c>
      <c r="C8" s="397"/>
      <c r="D8" s="397" t="s">
        <v>1121</v>
      </c>
      <c r="E8" s="385"/>
    </row>
    <row r="9" spans="1:6" x14ac:dyDescent="0.2">
      <c r="A9" s="2" t="s">
        <v>133</v>
      </c>
      <c r="B9" s="398" t="s">
        <v>139</v>
      </c>
      <c r="C9" s="397"/>
      <c r="D9" s="397" t="s">
        <v>1122</v>
      </c>
      <c r="E9" s="385"/>
    </row>
    <row r="10" spans="1:6" x14ac:dyDescent="0.2">
      <c r="A10" s="2" t="s">
        <v>133</v>
      </c>
      <c r="B10" s="398" t="s">
        <v>140</v>
      </c>
      <c r="C10" s="397"/>
      <c r="D10" s="397" t="s">
        <v>1123</v>
      </c>
      <c r="E10" s="385"/>
    </row>
    <row r="11" spans="1:6" x14ac:dyDescent="0.2">
      <c r="A11" s="2" t="s">
        <v>133</v>
      </c>
      <c r="B11" s="398" t="s">
        <v>141</v>
      </c>
      <c r="C11" s="397"/>
      <c r="D11" s="397" t="s">
        <v>1124</v>
      </c>
      <c r="E11" s="385"/>
    </row>
    <row r="12" spans="1:6" x14ac:dyDescent="0.2">
      <c r="A12" s="2" t="s">
        <v>133</v>
      </c>
      <c r="B12" s="395" t="s">
        <v>142</v>
      </c>
      <c r="C12" s="394"/>
      <c r="D12" s="393"/>
      <c r="E12" s="396" t="s">
        <v>512</v>
      </c>
      <c r="F12" s="21" t="s">
        <v>513</v>
      </c>
    </row>
    <row r="13" spans="1:6" x14ac:dyDescent="0.2">
      <c r="A13" s="2"/>
      <c r="B13" s="395"/>
      <c r="C13" s="394"/>
      <c r="D13" s="393"/>
      <c r="E13" s="392" t="s">
        <v>1096</v>
      </c>
      <c r="F13" s="8"/>
    </row>
    <row r="14" spans="1:6" x14ac:dyDescent="0.2">
      <c r="A14" s="2" t="s">
        <v>133</v>
      </c>
      <c r="B14" s="391" t="s">
        <v>143</v>
      </c>
      <c r="C14" s="390"/>
      <c r="D14" s="389"/>
      <c r="E14" s="385"/>
    </row>
    <row r="15" spans="1:6" x14ac:dyDescent="0.2">
      <c r="A15" s="2"/>
      <c r="B15" s="388" t="s">
        <v>1125</v>
      </c>
      <c r="C15" s="387"/>
      <c r="D15" s="386"/>
      <c r="E15" s="385"/>
    </row>
    <row r="16" spans="1:6" x14ac:dyDescent="0.2">
      <c r="A16" s="2"/>
      <c r="B16" s="193"/>
      <c r="C16" s="194"/>
      <c r="D16" s="194"/>
    </row>
    <row r="17" spans="1:4" ht="53.25" customHeight="1" x14ac:dyDescent="0.2">
      <c r="A17" s="202" t="s">
        <v>341</v>
      </c>
      <c r="B17" s="490" t="s">
        <v>727</v>
      </c>
      <c r="C17" s="490"/>
      <c r="D17" s="490"/>
    </row>
    <row r="18" spans="1:4" ht="53.25" customHeight="1" x14ac:dyDescent="0.2">
      <c r="A18" s="2"/>
      <c r="B18" s="491"/>
      <c r="C18" s="492"/>
      <c r="D18" s="493"/>
    </row>
    <row r="19" spans="1:4" x14ac:dyDescent="0.2">
      <c r="C19" s="6"/>
      <c r="D19" s="6"/>
    </row>
    <row r="20" spans="1:4" x14ac:dyDescent="0.2">
      <c r="A20" s="301" t="s">
        <v>719</v>
      </c>
      <c r="B20" s="302" t="s">
        <v>215</v>
      </c>
      <c r="C20" s="489"/>
      <c r="D20" s="489"/>
    </row>
    <row r="21" spans="1:4" ht="12.75" customHeight="1" x14ac:dyDescent="0.2">
      <c r="A21" s="301" t="s">
        <v>719</v>
      </c>
      <c r="B21" s="303" t="s">
        <v>347</v>
      </c>
      <c r="C21" s="480" t="s">
        <v>1097</v>
      </c>
      <c r="D21" s="480"/>
    </row>
    <row r="22" spans="1:4" ht="12.75" customHeight="1" x14ac:dyDescent="0.2">
      <c r="A22" s="301" t="s">
        <v>719</v>
      </c>
      <c r="B22" s="303" t="s">
        <v>216</v>
      </c>
      <c r="C22" s="480" t="s">
        <v>1098</v>
      </c>
      <c r="D22" s="480"/>
    </row>
    <row r="23" spans="1:4" ht="12.75" customHeight="1" x14ac:dyDescent="0.2">
      <c r="A23" s="301" t="s">
        <v>719</v>
      </c>
      <c r="B23" s="305" t="s">
        <v>707</v>
      </c>
      <c r="C23" s="480" t="s">
        <v>1099</v>
      </c>
      <c r="D23" s="480"/>
    </row>
    <row r="24" spans="1:4" ht="12.75" customHeight="1" x14ac:dyDescent="0.2">
      <c r="A24" s="301" t="s">
        <v>719</v>
      </c>
      <c r="B24" s="305" t="s">
        <v>706</v>
      </c>
      <c r="C24" s="484" t="s">
        <v>1100</v>
      </c>
      <c r="D24" s="485"/>
    </row>
    <row r="25" spans="1:4" ht="12.75" customHeight="1" x14ac:dyDescent="0.2">
      <c r="A25" s="301" t="s">
        <v>719</v>
      </c>
      <c r="B25" s="305" t="s">
        <v>707</v>
      </c>
      <c r="C25" s="480" t="s">
        <v>1099</v>
      </c>
      <c r="D25" s="480"/>
    </row>
    <row r="26" spans="1:4" ht="12.75" customHeight="1" x14ac:dyDescent="0.2">
      <c r="A26" s="301" t="s">
        <v>719</v>
      </c>
      <c r="B26" s="303" t="s">
        <v>708</v>
      </c>
      <c r="C26" s="480" t="s">
        <v>1101</v>
      </c>
      <c r="D26" s="480"/>
    </row>
    <row r="27" spans="1:4" ht="12.75" customHeight="1" x14ac:dyDescent="0.2">
      <c r="A27" s="301" t="s">
        <v>719</v>
      </c>
      <c r="B27" s="303" t="s">
        <v>217</v>
      </c>
      <c r="C27" s="479" t="s">
        <v>1102</v>
      </c>
      <c r="D27" s="480"/>
    </row>
    <row r="28" spans="1:4" ht="12.75" customHeight="1" x14ac:dyDescent="0.2">
      <c r="A28" s="301" t="s">
        <v>719</v>
      </c>
      <c r="B28" s="303" t="s">
        <v>218</v>
      </c>
      <c r="C28" s="480" t="s">
        <v>1103</v>
      </c>
      <c r="D28" s="480"/>
    </row>
    <row r="29" spans="1:4" ht="12.75" customHeight="1" x14ac:dyDescent="0.2">
      <c r="A29" s="301" t="s">
        <v>719</v>
      </c>
      <c r="B29" s="303" t="s">
        <v>219</v>
      </c>
      <c r="C29" s="480" t="s">
        <v>1104</v>
      </c>
      <c r="D29" s="480"/>
    </row>
    <row r="30" spans="1:4" ht="12.75" customHeight="1" x14ac:dyDescent="0.2">
      <c r="A30" s="301" t="s">
        <v>719</v>
      </c>
      <c r="B30" s="303" t="s">
        <v>709</v>
      </c>
      <c r="C30" s="484" t="s">
        <v>1098</v>
      </c>
      <c r="D30" s="485"/>
    </row>
    <row r="31" spans="1:4" ht="12.75" customHeight="1" x14ac:dyDescent="0.2">
      <c r="A31" s="301" t="s">
        <v>719</v>
      </c>
      <c r="B31" s="303" t="s">
        <v>707</v>
      </c>
      <c r="C31" s="484" t="s">
        <v>1099</v>
      </c>
      <c r="D31" s="485"/>
    </row>
    <row r="32" spans="1:4" ht="12.75" customHeight="1" x14ac:dyDescent="0.2">
      <c r="A32" s="301" t="s">
        <v>719</v>
      </c>
      <c r="B32" s="303" t="s">
        <v>833</v>
      </c>
      <c r="C32" s="480" t="s">
        <v>1105</v>
      </c>
      <c r="D32" s="480"/>
    </row>
    <row r="33" spans="1:4" ht="12.75" customHeight="1" x14ac:dyDescent="0.2">
      <c r="A33" s="301" t="s">
        <v>719</v>
      </c>
      <c r="B33" s="303" t="s">
        <v>220</v>
      </c>
      <c r="C33" s="479" t="s">
        <v>1106</v>
      </c>
      <c r="D33" s="480"/>
    </row>
    <row r="34" spans="1:4" ht="38.25" customHeight="1" x14ac:dyDescent="0.2">
      <c r="A34" s="301" t="s">
        <v>719</v>
      </c>
      <c r="B34" s="306" t="s">
        <v>393</v>
      </c>
      <c r="C34" s="479" t="s">
        <v>1107</v>
      </c>
      <c r="D34" s="480"/>
    </row>
    <row r="35" spans="1:4" ht="51" x14ac:dyDescent="0.2">
      <c r="A35" s="301" t="s">
        <v>719</v>
      </c>
      <c r="B35" s="307" t="s">
        <v>394</v>
      </c>
      <c r="C35" s="308"/>
      <c r="D35" s="309"/>
    </row>
    <row r="36" spans="1:4" x14ac:dyDescent="0.2">
      <c r="A36" s="310"/>
      <c r="B36" s="311"/>
      <c r="C36" s="311"/>
      <c r="D36" s="311"/>
    </row>
    <row r="37" spans="1:4" ht="12.75" customHeight="1" x14ac:dyDescent="0.2">
      <c r="A37" s="301" t="s">
        <v>720</v>
      </c>
      <c r="B37" s="481" t="s">
        <v>221</v>
      </c>
      <c r="C37" s="482"/>
      <c r="D37" s="483"/>
    </row>
    <row r="38" spans="1:4" x14ac:dyDescent="0.2">
      <c r="A38" s="301" t="s">
        <v>720</v>
      </c>
      <c r="B38" s="313" t="s">
        <v>222</v>
      </c>
      <c r="C38" s="314" t="s">
        <v>1096</v>
      </c>
      <c r="D38" s="311"/>
    </row>
    <row r="39" spans="1:4" x14ac:dyDescent="0.2">
      <c r="A39" s="301" t="s">
        <v>720</v>
      </c>
      <c r="B39" s="313" t="s">
        <v>223</v>
      </c>
      <c r="C39" s="314"/>
      <c r="D39" s="311"/>
    </row>
    <row r="40" spans="1:4" x14ac:dyDescent="0.2">
      <c r="A40" s="301" t="s">
        <v>720</v>
      </c>
      <c r="B40" s="313" t="s">
        <v>224</v>
      </c>
      <c r="C40" s="314"/>
      <c r="D40" s="311"/>
    </row>
    <row r="41" spans="1:4" x14ac:dyDescent="0.2">
      <c r="A41" s="301"/>
      <c r="B41" s="315"/>
      <c r="C41" s="311"/>
      <c r="D41" s="311"/>
    </row>
    <row r="42" spans="1:4" x14ac:dyDescent="0.2">
      <c r="A42" s="301" t="s">
        <v>721</v>
      </c>
      <c r="B42" s="315" t="s">
        <v>710</v>
      </c>
      <c r="C42" s="311"/>
      <c r="D42" s="311"/>
    </row>
    <row r="43" spans="1:4" x14ac:dyDescent="0.2">
      <c r="A43" s="301" t="s">
        <v>721</v>
      </c>
      <c r="B43" s="313" t="s">
        <v>225</v>
      </c>
      <c r="C43" s="314" t="s">
        <v>1096</v>
      </c>
      <c r="D43" s="311"/>
    </row>
    <row r="44" spans="1:4" x14ac:dyDescent="0.2">
      <c r="A44" s="301" t="s">
        <v>721</v>
      </c>
      <c r="B44" s="313" t="s">
        <v>226</v>
      </c>
      <c r="C44" s="314"/>
      <c r="D44" s="311"/>
    </row>
    <row r="45" spans="1:4" x14ac:dyDescent="0.2">
      <c r="A45" s="301" t="s">
        <v>721</v>
      </c>
      <c r="B45" s="313" t="s">
        <v>227</v>
      </c>
      <c r="C45" s="314"/>
      <c r="D45" s="311"/>
    </row>
    <row r="46" spans="1:4" x14ac:dyDescent="0.2">
      <c r="A46" s="301"/>
      <c r="B46" s="315"/>
      <c r="C46" s="311"/>
      <c r="D46" s="311"/>
    </row>
    <row r="47" spans="1:4" x14ac:dyDescent="0.2">
      <c r="A47" s="301" t="s">
        <v>722</v>
      </c>
      <c r="B47" s="315" t="s">
        <v>228</v>
      </c>
      <c r="C47" s="316"/>
      <c r="D47" s="311"/>
    </row>
    <row r="48" spans="1:4" x14ac:dyDescent="0.2">
      <c r="A48" s="301" t="s">
        <v>722</v>
      </c>
      <c r="B48" s="313" t="s">
        <v>229</v>
      </c>
      <c r="C48" s="317"/>
      <c r="D48" s="311"/>
    </row>
    <row r="49" spans="1:4" x14ac:dyDescent="0.2">
      <c r="A49" s="301" t="s">
        <v>722</v>
      </c>
      <c r="B49" s="313" t="s">
        <v>230</v>
      </c>
      <c r="C49" s="317" t="s">
        <v>1096</v>
      </c>
      <c r="D49" s="311"/>
    </row>
    <row r="50" spans="1:4" x14ac:dyDescent="0.2">
      <c r="A50" s="301" t="s">
        <v>722</v>
      </c>
      <c r="B50" s="313" t="s">
        <v>231</v>
      </c>
      <c r="C50" s="317"/>
      <c r="D50" s="311"/>
    </row>
    <row r="51" spans="1:4" x14ac:dyDescent="0.2">
      <c r="A51" s="301" t="s">
        <v>722</v>
      </c>
      <c r="B51" s="318" t="s">
        <v>232</v>
      </c>
      <c r="C51" s="317"/>
      <c r="D51" s="311"/>
    </row>
    <row r="52" spans="1:4" x14ac:dyDescent="0.2">
      <c r="A52" s="301" t="s">
        <v>722</v>
      </c>
      <c r="B52" s="313" t="s">
        <v>233</v>
      </c>
      <c r="C52" s="317"/>
      <c r="D52" s="311"/>
    </row>
    <row r="53" spans="1:4" x14ac:dyDescent="0.2">
      <c r="A53" s="301" t="s">
        <v>722</v>
      </c>
      <c r="B53" s="319" t="s">
        <v>234</v>
      </c>
      <c r="C53" s="317"/>
      <c r="D53" s="311"/>
    </row>
    <row r="54" spans="1:4" x14ac:dyDescent="0.2">
      <c r="A54" s="301"/>
      <c r="B54" s="320"/>
      <c r="C54" s="321"/>
      <c r="D54" s="311"/>
    </row>
    <row r="55" spans="1:4" x14ac:dyDescent="0.2">
      <c r="A55" s="301" t="s">
        <v>722</v>
      </c>
      <c r="B55" s="319" t="s">
        <v>235</v>
      </c>
      <c r="C55" s="317"/>
      <c r="D55" s="311"/>
    </row>
    <row r="56" spans="1:4" x14ac:dyDescent="0.2">
      <c r="A56" s="301"/>
      <c r="B56" s="322"/>
      <c r="C56" s="323"/>
      <c r="D56" s="311"/>
    </row>
    <row r="57" spans="1:4" x14ac:dyDescent="0.2">
      <c r="A57" s="301"/>
      <c r="B57" s="315"/>
      <c r="C57" s="316"/>
      <c r="D57" s="311"/>
    </row>
    <row r="58" spans="1:4" x14ac:dyDescent="0.2">
      <c r="A58" s="301" t="s">
        <v>723</v>
      </c>
      <c r="B58" s="315" t="s">
        <v>711</v>
      </c>
      <c r="C58" s="311"/>
      <c r="D58" s="311"/>
    </row>
    <row r="59" spans="1:4" x14ac:dyDescent="0.2">
      <c r="A59" s="301" t="s">
        <v>723</v>
      </c>
      <c r="B59" s="313" t="s">
        <v>236</v>
      </c>
      <c r="C59" s="314"/>
      <c r="D59" s="311"/>
    </row>
    <row r="60" spans="1:4" x14ac:dyDescent="0.2">
      <c r="A60" s="301" t="s">
        <v>723</v>
      </c>
      <c r="B60" s="313" t="s">
        <v>237</v>
      </c>
      <c r="C60" s="314"/>
      <c r="D60" s="311"/>
    </row>
    <row r="61" spans="1:4" x14ac:dyDescent="0.2">
      <c r="A61" s="301" t="s">
        <v>723</v>
      </c>
      <c r="B61" s="313" t="s">
        <v>238</v>
      </c>
      <c r="C61" s="314"/>
      <c r="D61" s="311"/>
    </row>
    <row r="62" spans="1:4" x14ac:dyDescent="0.2">
      <c r="A62" s="301" t="s">
        <v>723</v>
      </c>
      <c r="B62" s="313" t="s">
        <v>239</v>
      </c>
      <c r="C62" s="314"/>
      <c r="D62" s="311"/>
    </row>
    <row r="63" spans="1:4" x14ac:dyDescent="0.2">
      <c r="A63" s="301" t="s">
        <v>723</v>
      </c>
      <c r="B63" s="313" t="s">
        <v>240</v>
      </c>
      <c r="C63" s="314"/>
      <c r="D63" s="311"/>
    </row>
    <row r="64" spans="1:4" x14ac:dyDescent="0.2">
      <c r="A64" s="301" t="s">
        <v>723</v>
      </c>
      <c r="B64" s="313" t="s">
        <v>241</v>
      </c>
      <c r="C64" s="314" t="s">
        <v>1096</v>
      </c>
      <c r="D64" s="311"/>
    </row>
    <row r="65" spans="1:4" x14ac:dyDescent="0.2">
      <c r="A65" s="301" t="s">
        <v>723</v>
      </c>
      <c r="B65" s="313" t="s">
        <v>242</v>
      </c>
      <c r="C65" s="478" t="s">
        <v>1096</v>
      </c>
      <c r="D65" s="311"/>
    </row>
    <row r="66" spans="1:4" x14ac:dyDescent="0.2">
      <c r="A66" s="301" t="s">
        <v>723</v>
      </c>
      <c r="B66" s="313" t="s">
        <v>243</v>
      </c>
      <c r="C66" s="314" t="s">
        <v>1096</v>
      </c>
      <c r="D66" s="311"/>
    </row>
    <row r="67" spans="1:4" x14ac:dyDescent="0.2">
      <c r="A67" s="301" t="s">
        <v>723</v>
      </c>
      <c r="B67" s="313" t="s">
        <v>244</v>
      </c>
      <c r="C67" s="314"/>
      <c r="D67" s="311"/>
    </row>
    <row r="68" spans="1:4" ht="25.5" x14ac:dyDescent="0.2">
      <c r="A68" s="301" t="s">
        <v>723</v>
      </c>
      <c r="B68" s="324" t="s">
        <v>563</v>
      </c>
      <c r="C68" s="478" t="s">
        <v>1096</v>
      </c>
      <c r="D68" s="311"/>
    </row>
    <row r="69" spans="1:4" ht="25.5" x14ac:dyDescent="0.2">
      <c r="A69" s="301" t="s">
        <v>723</v>
      </c>
      <c r="B69" s="324" t="s">
        <v>564</v>
      </c>
      <c r="C69" s="314"/>
      <c r="D69" s="311"/>
    </row>
    <row r="70" spans="1:4" x14ac:dyDescent="0.2">
      <c r="A70" s="301" t="s">
        <v>723</v>
      </c>
      <c r="B70" s="313" t="s">
        <v>565</v>
      </c>
      <c r="C70" s="314"/>
      <c r="D70" s="311"/>
    </row>
    <row r="71" spans="1:4" x14ac:dyDescent="0.2">
      <c r="A71" s="272" t="s">
        <v>723</v>
      </c>
      <c r="B71" s="275" t="s">
        <v>565</v>
      </c>
      <c r="C71" s="276"/>
    </row>
    <row r="72" spans="1:4" x14ac:dyDescent="0.2">
      <c r="A72" s="273"/>
      <c r="B72" s="274"/>
      <c r="C72" s="274"/>
    </row>
    <row r="73" spans="1:4" hidden="1" x14ac:dyDescent="0.2">
      <c r="A73" s="273"/>
      <c r="B73" s="274"/>
      <c r="C73" s="274"/>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C27" r:id="rId1"/>
    <hyperlink ref="C33" r:id="rId2"/>
    <hyperlink ref="C34" r:id="rId3"/>
    <hyperlink ref="B15" r:id="rId4"/>
  </hyperlinks>
  <pageMargins left="0.75" right="0.75" top="1" bottom="1" header="0.5" footer="0.5"/>
  <pageSetup scale="75" fitToHeight="2" orientation="portrait" r:id="rId5"/>
  <headerFooter alignWithMargins="0">
    <oddHeader>&amp;CCommon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6"/>
  <sheetViews>
    <sheetView showGridLines="0" showRowColHeaders="0" showRuler="0"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14" t="s">
        <v>586</v>
      </c>
      <c r="B1" s="714"/>
      <c r="C1" s="714"/>
      <c r="D1" s="714"/>
      <c r="E1" s="714"/>
    </row>
    <row r="2" spans="1:6" x14ac:dyDescent="0.2"/>
    <row r="3" spans="1:6" x14ac:dyDescent="0.2">
      <c r="A3" s="72" t="s">
        <v>587</v>
      </c>
      <c r="B3" s="74" t="s">
        <v>1061</v>
      </c>
    </row>
    <row r="4" spans="1:6" s="198" customFormat="1" ht="72" customHeight="1" x14ac:dyDescent="0.2">
      <c r="A4" s="22" t="s">
        <v>587</v>
      </c>
      <c r="B4" s="661" t="s">
        <v>475</v>
      </c>
      <c r="C4" s="661"/>
      <c r="D4" s="661"/>
      <c r="E4" s="661"/>
      <c r="F4" s="661"/>
    </row>
    <row r="5" spans="1:6" ht="26.25" thickBot="1" x14ac:dyDescent="0.25">
      <c r="A5" s="72" t="s">
        <v>587</v>
      </c>
      <c r="B5" s="75" t="s">
        <v>588</v>
      </c>
      <c r="C5" s="30" t="s">
        <v>589</v>
      </c>
      <c r="D5" s="30" t="s">
        <v>238</v>
      </c>
      <c r="E5" s="30" t="s">
        <v>590</v>
      </c>
      <c r="F5" s="277" t="s">
        <v>953</v>
      </c>
    </row>
    <row r="6" spans="1:6" ht="13.5" thickBot="1" x14ac:dyDescent="0.25">
      <c r="A6" s="72" t="s">
        <v>587</v>
      </c>
      <c r="B6" s="219" t="s">
        <v>591</v>
      </c>
      <c r="C6" s="220"/>
      <c r="D6" s="464"/>
      <c r="E6" s="469"/>
      <c r="F6" s="221">
        <v>1</v>
      </c>
    </row>
    <row r="7" spans="1:6" ht="13.5" thickBot="1" x14ac:dyDescent="0.25">
      <c r="A7" s="72" t="s">
        <v>587</v>
      </c>
      <c r="B7" s="278" t="s">
        <v>954</v>
      </c>
      <c r="C7" s="223"/>
      <c r="D7" s="465"/>
      <c r="E7" s="470">
        <v>5.7007125890736345E-2</v>
      </c>
      <c r="F7" s="224">
        <v>3</v>
      </c>
    </row>
    <row r="8" spans="1:6" ht="13.5" thickBot="1" x14ac:dyDescent="0.25">
      <c r="A8" s="72" t="s">
        <v>587</v>
      </c>
      <c r="B8" s="222" t="s">
        <v>592</v>
      </c>
      <c r="C8" s="223"/>
      <c r="D8" s="465"/>
      <c r="E8" s="470"/>
      <c r="F8" s="224">
        <v>4</v>
      </c>
    </row>
    <row r="9" spans="1:6" ht="13.5" thickBot="1" x14ac:dyDescent="0.25">
      <c r="A9" s="72" t="s">
        <v>587</v>
      </c>
      <c r="B9" s="278" t="s">
        <v>955</v>
      </c>
      <c r="C9" s="267"/>
      <c r="D9" s="408"/>
      <c r="E9" s="471">
        <v>3.9192399049881234E-2</v>
      </c>
      <c r="F9" s="268">
        <v>5</v>
      </c>
    </row>
    <row r="10" spans="1:6" ht="13.5" thickBot="1" x14ac:dyDescent="0.25">
      <c r="A10" s="72" t="s">
        <v>587</v>
      </c>
      <c r="B10" s="242" t="s">
        <v>748</v>
      </c>
      <c r="C10" s="267"/>
      <c r="D10" s="408"/>
      <c r="E10" s="471">
        <v>0.13776722090261281</v>
      </c>
      <c r="F10" s="268">
        <v>9</v>
      </c>
    </row>
    <row r="11" spans="1:6" ht="13.5" thickBot="1" x14ac:dyDescent="0.25">
      <c r="A11" s="72" t="s">
        <v>587</v>
      </c>
      <c r="B11" s="242" t="s">
        <v>690</v>
      </c>
      <c r="C11" s="267"/>
      <c r="D11" s="408"/>
      <c r="E11" s="471"/>
      <c r="F11" s="268">
        <v>10</v>
      </c>
    </row>
    <row r="12" spans="1:6" ht="13.5" thickBot="1" x14ac:dyDescent="0.25">
      <c r="A12" s="72" t="s">
        <v>587</v>
      </c>
      <c r="B12" s="242" t="s">
        <v>595</v>
      </c>
      <c r="C12" s="267"/>
      <c r="D12" s="408"/>
      <c r="E12" s="471">
        <v>0.14687252573238321</v>
      </c>
      <c r="F12" s="268">
        <v>11</v>
      </c>
    </row>
    <row r="13" spans="1:6" ht="13.5" thickBot="1" x14ac:dyDescent="0.25">
      <c r="A13" s="72" t="s">
        <v>587</v>
      </c>
      <c r="B13" s="242" t="s">
        <v>691</v>
      </c>
      <c r="C13" s="267"/>
      <c r="D13" s="408"/>
      <c r="E13" s="471"/>
      <c r="F13" s="268">
        <v>12</v>
      </c>
    </row>
    <row r="14" spans="1:6" ht="13.5" thickBot="1" x14ac:dyDescent="0.25">
      <c r="A14" s="72" t="s">
        <v>587</v>
      </c>
      <c r="B14" s="242" t="s">
        <v>596</v>
      </c>
      <c r="C14" s="267"/>
      <c r="D14" s="408"/>
      <c r="E14" s="471"/>
      <c r="F14" s="268">
        <v>13</v>
      </c>
    </row>
    <row r="15" spans="1:6" ht="13.5" thickBot="1" x14ac:dyDescent="0.25">
      <c r="A15" s="72" t="s">
        <v>587</v>
      </c>
      <c r="B15" s="242" t="s">
        <v>692</v>
      </c>
      <c r="C15" s="267"/>
      <c r="D15" s="408"/>
      <c r="E15" s="471"/>
      <c r="F15" s="268">
        <v>14</v>
      </c>
    </row>
    <row r="16" spans="1:6" ht="13.5" thickBot="1" x14ac:dyDescent="0.25">
      <c r="A16" s="72" t="s">
        <v>587</v>
      </c>
      <c r="B16" s="242" t="s">
        <v>693</v>
      </c>
      <c r="C16" s="267"/>
      <c r="D16" s="408"/>
      <c r="E16" s="471"/>
      <c r="F16" s="268">
        <v>15</v>
      </c>
    </row>
    <row r="17" spans="1:6" ht="13.5" thickBot="1" x14ac:dyDescent="0.25">
      <c r="A17" s="72" t="s">
        <v>587</v>
      </c>
      <c r="B17" s="278" t="s">
        <v>956</v>
      </c>
      <c r="C17" s="267"/>
      <c r="D17" s="408"/>
      <c r="E17" s="471"/>
      <c r="F17" s="268">
        <v>16</v>
      </c>
    </row>
    <row r="18" spans="1:6" ht="13.5" thickBot="1" x14ac:dyDescent="0.25">
      <c r="A18" s="72" t="s">
        <v>587</v>
      </c>
      <c r="B18" s="242" t="s">
        <v>694</v>
      </c>
      <c r="C18" s="267"/>
      <c r="D18" s="408"/>
      <c r="E18" s="471"/>
      <c r="F18" s="268">
        <v>19</v>
      </c>
    </row>
    <row r="19" spans="1:6" ht="13.5" thickBot="1" x14ac:dyDescent="0.25">
      <c r="A19" s="72" t="s">
        <v>587</v>
      </c>
      <c r="B19" s="242" t="s">
        <v>907</v>
      </c>
      <c r="C19" s="267"/>
      <c r="D19" s="408"/>
      <c r="E19" s="471">
        <v>1.3064133016627079E-2</v>
      </c>
      <c r="F19" s="268">
        <v>22</v>
      </c>
    </row>
    <row r="20" spans="1:6" ht="13.5" thickBot="1" x14ac:dyDescent="0.25">
      <c r="A20" s="72" t="s">
        <v>587</v>
      </c>
      <c r="B20" s="242" t="s">
        <v>919</v>
      </c>
      <c r="C20" s="267"/>
      <c r="D20" s="408"/>
      <c r="E20" s="471">
        <v>1.4251781472684086E-2</v>
      </c>
      <c r="F20" s="268">
        <v>23</v>
      </c>
    </row>
    <row r="21" spans="1:6" ht="13.5" thickBot="1" x14ac:dyDescent="0.25">
      <c r="A21" s="72" t="s">
        <v>587</v>
      </c>
      <c r="B21" s="242" t="s">
        <v>908</v>
      </c>
      <c r="C21" s="267"/>
      <c r="D21" s="408"/>
      <c r="E21" s="471">
        <v>4.1963578780680917E-2</v>
      </c>
      <c r="F21" s="268">
        <v>24</v>
      </c>
    </row>
    <row r="22" spans="1:6" ht="13.5" thickBot="1" x14ac:dyDescent="0.25">
      <c r="A22" s="72" t="s">
        <v>587</v>
      </c>
      <c r="B22" s="242" t="s">
        <v>909</v>
      </c>
      <c r="C22" s="267"/>
      <c r="D22" s="408"/>
      <c r="E22" s="471"/>
      <c r="F22" s="268">
        <v>25</v>
      </c>
    </row>
    <row r="23" spans="1:6" ht="13.5" thickBot="1" x14ac:dyDescent="0.25">
      <c r="A23" s="72" t="s">
        <v>587</v>
      </c>
      <c r="B23" s="242" t="s">
        <v>593</v>
      </c>
      <c r="C23" s="267"/>
      <c r="D23" s="408"/>
      <c r="E23" s="471"/>
      <c r="F23" s="268">
        <v>26</v>
      </c>
    </row>
    <row r="24" spans="1:6" ht="13.5" thickBot="1" x14ac:dyDescent="0.25">
      <c r="A24" s="72" t="s">
        <v>587</v>
      </c>
      <c r="B24" s="242" t="s">
        <v>153</v>
      </c>
      <c r="C24" s="267"/>
      <c r="D24" s="408"/>
      <c r="E24" s="471"/>
      <c r="F24" s="268">
        <v>27</v>
      </c>
    </row>
    <row r="25" spans="1:6" ht="13.5" thickBot="1" x14ac:dyDescent="0.25">
      <c r="A25" s="72" t="s">
        <v>587</v>
      </c>
      <c r="B25" s="242" t="s">
        <v>154</v>
      </c>
      <c r="C25" s="267"/>
      <c r="D25" s="408"/>
      <c r="E25" s="471"/>
      <c r="F25" s="268" t="s">
        <v>155</v>
      </c>
    </row>
    <row r="26" spans="1:6" ht="13.5" thickBot="1" x14ac:dyDescent="0.25">
      <c r="A26" s="72" t="s">
        <v>587</v>
      </c>
      <c r="B26" s="242" t="s">
        <v>597</v>
      </c>
      <c r="C26" s="267"/>
      <c r="D26" s="408"/>
      <c r="E26" s="471">
        <v>3.6421219319081551E-2</v>
      </c>
      <c r="F26" s="268">
        <v>30</v>
      </c>
    </row>
    <row r="27" spans="1:6" ht="13.5" thickBot="1" x14ac:dyDescent="0.25">
      <c r="A27" s="72" t="s">
        <v>587</v>
      </c>
      <c r="B27" s="242" t="s">
        <v>342</v>
      </c>
      <c r="C27" s="267"/>
      <c r="D27" s="408"/>
      <c r="E27" s="471"/>
      <c r="F27" s="268">
        <v>31</v>
      </c>
    </row>
    <row r="28" spans="1:6" ht="13.5" thickBot="1" x14ac:dyDescent="0.25">
      <c r="A28" s="72" t="s">
        <v>587</v>
      </c>
      <c r="B28" s="242" t="s">
        <v>695</v>
      </c>
      <c r="C28" s="267"/>
      <c r="D28" s="408"/>
      <c r="E28" s="471"/>
      <c r="F28" s="268">
        <v>38</v>
      </c>
    </row>
    <row r="29" spans="1:6" ht="13.5" thickBot="1" x14ac:dyDescent="0.25">
      <c r="A29" s="72" t="s">
        <v>587</v>
      </c>
      <c r="B29" s="242" t="s">
        <v>696</v>
      </c>
      <c r="C29" s="267"/>
      <c r="D29" s="408"/>
      <c r="E29" s="471"/>
      <c r="F29" s="268">
        <v>39</v>
      </c>
    </row>
    <row r="30" spans="1:6" ht="13.5" thickBot="1" x14ac:dyDescent="0.25">
      <c r="A30" s="72" t="s">
        <v>587</v>
      </c>
      <c r="B30" s="242" t="s">
        <v>343</v>
      </c>
      <c r="C30" s="267"/>
      <c r="D30" s="408"/>
      <c r="E30" s="471"/>
      <c r="F30" s="268">
        <v>40</v>
      </c>
    </row>
    <row r="31" spans="1:6" ht="13.5" thickBot="1" x14ac:dyDescent="0.25">
      <c r="A31" s="72" t="s">
        <v>587</v>
      </c>
      <c r="B31" s="242" t="s">
        <v>697</v>
      </c>
      <c r="C31" s="267"/>
      <c r="D31" s="408"/>
      <c r="E31" s="471"/>
      <c r="F31" s="268">
        <v>41</v>
      </c>
    </row>
    <row r="32" spans="1:6" ht="13.5" thickBot="1" x14ac:dyDescent="0.25">
      <c r="A32" s="72" t="s">
        <v>587</v>
      </c>
      <c r="B32" s="242" t="s">
        <v>344</v>
      </c>
      <c r="C32" s="267"/>
      <c r="D32" s="408"/>
      <c r="E32" s="471">
        <v>0.18527315914489312</v>
      </c>
      <c r="F32" s="268">
        <v>42</v>
      </c>
    </row>
    <row r="33" spans="1:6" ht="26.25" thickBot="1" x14ac:dyDescent="0.25">
      <c r="A33" s="72" t="s">
        <v>587</v>
      </c>
      <c r="B33" s="242" t="s">
        <v>156</v>
      </c>
      <c r="C33" s="267"/>
      <c r="D33" s="408"/>
      <c r="E33" s="471">
        <v>3.2462391132224863E-2</v>
      </c>
      <c r="F33" s="268">
        <v>43</v>
      </c>
    </row>
    <row r="34" spans="1:6" ht="13.5" thickBot="1" x14ac:dyDescent="0.25">
      <c r="A34" s="72" t="s">
        <v>587</v>
      </c>
      <c r="B34" s="242" t="s">
        <v>698</v>
      </c>
      <c r="C34" s="267"/>
      <c r="D34" s="408"/>
      <c r="E34" s="471">
        <v>2.1773555027711798E-2</v>
      </c>
      <c r="F34" s="268">
        <v>44</v>
      </c>
    </row>
    <row r="35" spans="1:6" ht="13.5" thickBot="1" x14ac:dyDescent="0.25">
      <c r="A35" s="72" t="s">
        <v>587</v>
      </c>
      <c r="B35" s="242" t="s">
        <v>699</v>
      </c>
      <c r="C35" s="267"/>
      <c r="D35" s="408"/>
      <c r="E35" s="471">
        <v>0.11203483768804434</v>
      </c>
      <c r="F35" s="268">
        <v>45</v>
      </c>
    </row>
    <row r="36" spans="1:6" ht="13.5" thickBot="1" x14ac:dyDescent="0.25">
      <c r="A36" s="72" t="s">
        <v>587</v>
      </c>
      <c r="B36" s="242" t="s">
        <v>700</v>
      </c>
      <c r="C36" s="267"/>
      <c r="D36" s="408"/>
      <c r="E36" s="471"/>
      <c r="F36" s="268">
        <v>46</v>
      </c>
    </row>
    <row r="37" spans="1:6" ht="13.5" thickBot="1" x14ac:dyDescent="0.25">
      <c r="A37" s="72" t="s">
        <v>587</v>
      </c>
      <c r="B37" s="242" t="s">
        <v>701</v>
      </c>
      <c r="C37" s="267"/>
      <c r="D37" s="408"/>
      <c r="E37" s="471"/>
      <c r="F37" s="268">
        <v>47</v>
      </c>
    </row>
    <row r="38" spans="1:6" ht="13.5" thickBot="1" x14ac:dyDescent="0.25">
      <c r="A38" s="72" t="s">
        <v>587</v>
      </c>
      <c r="B38" s="242" t="s">
        <v>702</v>
      </c>
      <c r="C38" s="267"/>
      <c r="D38" s="408"/>
      <c r="E38" s="471"/>
      <c r="F38" s="268">
        <v>48</v>
      </c>
    </row>
    <row r="39" spans="1:6" ht="13.5" thickBot="1" x14ac:dyDescent="0.25">
      <c r="A39" s="72" t="s">
        <v>587</v>
      </c>
      <c r="B39" s="242" t="s">
        <v>703</v>
      </c>
      <c r="C39" s="267"/>
      <c r="D39" s="408"/>
      <c r="E39" s="471"/>
      <c r="F39" s="268">
        <v>49</v>
      </c>
    </row>
    <row r="40" spans="1:6" ht="13.5" thickBot="1" x14ac:dyDescent="0.25">
      <c r="A40" s="72" t="s">
        <v>587</v>
      </c>
      <c r="B40" s="242" t="s">
        <v>345</v>
      </c>
      <c r="C40" s="267"/>
      <c r="D40" s="408"/>
      <c r="E40" s="471"/>
      <c r="F40" s="268">
        <v>50</v>
      </c>
    </row>
    <row r="41" spans="1:6" ht="13.5" thickBot="1" x14ac:dyDescent="0.25">
      <c r="A41" s="72" t="s">
        <v>587</v>
      </c>
      <c r="B41" s="242" t="s">
        <v>957</v>
      </c>
      <c r="C41" s="267"/>
      <c r="D41" s="408"/>
      <c r="E41" s="471">
        <v>4.7505938242280284E-2</v>
      </c>
      <c r="F41" s="268">
        <v>51</v>
      </c>
    </row>
    <row r="42" spans="1:6" ht="13.5" thickBot="1" x14ac:dyDescent="0.25">
      <c r="A42" s="72" t="s">
        <v>587</v>
      </c>
      <c r="B42" s="242" t="s">
        <v>594</v>
      </c>
      <c r="C42" s="267"/>
      <c r="D42" s="408"/>
      <c r="E42" s="471">
        <v>0.10095011876484561</v>
      </c>
      <c r="F42" s="268">
        <v>52</v>
      </c>
    </row>
    <row r="43" spans="1:6" ht="13.5" thickBot="1" x14ac:dyDescent="0.25">
      <c r="A43" s="72" t="s">
        <v>587</v>
      </c>
      <c r="B43" s="242" t="s">
        <v>924</v>
      </c>
      <c r="C43" s="267"/>
      <c r="D43" s="408"/>
      <c r="E43" s="471">
        <v>1.3460015835312747E-2</v>
      </c>
      <c r="F43" s="268">
        <v>54</v>
      </c>
    </row>
    <row r="44" spans="1:6" x14ac:dyDescent="0.2">
      <c r="A44" s="72" t="s">
        <v>587</v>
      </c>
      <c r="B44" s="269" t="s">
        <v>346</v>
      </c>
      <c r="C44" s="270"/>
      <c r="D44" s="466"/>
      <c r="E44" s="270"/>
      <c r="F44" s="468"/>
    </row>
    <row r="45" spans="1:6" x14ac:dyDescent="0.2">
      <c r="A45" s="72" t="s">
        <v>587</v>
      </c>
      <c r="B45" s="11" t="s">
        <v>831</v>
      </c>
      <c r="C45" s="186">
        <f>SUM(C6:C44)</f>
        <v>0</v>
      </c>
      <c r="D45" s="467">
        <f>SUM(D6:D44)</f>
        <v>0</v>
      </c>
      <c r="E45" s="186">
        <f>SUM(E6:E44)</f>
        <v>1</v>
      </c>
      <c r="F45" s="45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showWhiteSpace="0" view="pageLayout" zoomScaleNormal="100" workbookViewId="0"/>
  </sheetViews>
  <sheetFormatPr defaultColWidth="0" defaultRowHeight="12.75" zeroHeight="1" x14ac:dyDescent="0.2"/>
  <cols>
    <col min="1" max="1" width="88.7109375" style="163" customWidth="1"/>
    <col min="2" max="2" width="0.85546875" style="136" customWidth="1"/>
    <col min="3" max="16384" width="0" style="136" hidden="1"/>
  </cols>
  <sheetData>
    <row r="1" spans="1:1" ht="18" x14ac:dyDescent="0.2">
      <c r="A1" s="157" t="s">
        <v>452</v>
      </c>
    </row>
    <row r="2" spans="1:1" ht="25.5" x14ac:dyDescent="0.2">
      <c r="A2" s="158" t="s">
        <v>541</v>
      </c>
    </row>
    <row r="3" spans="1:1" x14ac:dyDescent="0.2">
      <c r="A3" s="158"/>
    </row>
    <row r="4" spans="1:1" ht="25.5" x14ac:dyDescent="0.2">
      <c r="A4" s="159" t="s">
        <v>542</v>
      </c>
    </row>
    <row r="5" spans="1:1" x14ac:dyDescent="0.2">
      <c r="A5" s="160"/>
    </row>
    <row r="6" spans="1:1" ht="38.25" x14ac:dyDescent="0.2">
      <c r="A6" s="158" t="s">
        <v>965</v>
      </c>
    </row>
    <row r="7" spans="1:1" ht="38.25" x14ac:dyDescent="0.2">
      <c r="A7" s="158" t="s">
        <v>351</v>
      </c>
    </row>
    <row r="8" spans="1:1" x14ac:dyDescent="0.2">
      <c r="A8" s="158" t="s">
        <v>352</v>
      </c>
    </row>
    <row r="9" spans="1:1" ht="25.5" x14ac:dyDescent="0.2">
      <c r="A9" s="158" t="s">
        <v>966</v>
      </c>
    </row>
    <row r="10" spans="1:1" ht="44.25" customHeight="1" x14ac:dyDescent="0.2">
      <c r="A10" s="251" t="s">
        <v>959</v>
      </c>
    </row>
    <row r="11" spans="1:1" ht="51" x14ac:dyDescent="0.2">
      <c r="A11" s="158" t="s">
        <v>462</v>
      </c>
    </row>
    <row r="12" spans="1:1" ht="38.25" x14ac:dyDescent="0.2">
      <c r="A12" s="158" t="s">
        <v>463</v>
      </c>
    </row>
    <row r="13" spans="1:1" ht="38.25" x14ac:dyDescent="0.2">
      <c r="A13" s="158" t="s">
        <v>960</v>
      </c>
    </row>
    <row r="14" spans="1:1" ht="25.5" x14ac:dyDescent="0.2">
      <c r="A14" s="158" t="s">
        <v>464</v>
      </c>
    </row>
    <row r="15" spans="1:1" ht="89.25" x14ac:dyDescent="0.2">
      <c r="A15" s="158" t="s">
        <v>474</v>
      </c>
    </row>
    <row r="16" spans="1:1" x14ac:dyDescent="0.2">
      <c r="A16" s="158" t="s">
        <v>961</v>
      </c>
    </row>
    <row r="17" spans="1:1" x14ac:dyDescent="0.2">
      <c r="A17" s="158" t="s">
        <v>657</v>
      </c>
    </row>
    <row r="18" spans="1:1" ht="38.25" x14ac:dyDescent="0.2">
      <c r="A18" s="158" t="s">
        <v>658</v>
      </c>
    </row>
    <row r="19" spans="1:1" ht="25.5" x14ac:dyDescent="0.2">
      <c r="A19" s="158" t="s">
        <v>659</v>
      </c>
    </row>
    <row r="20" spans="1:1" ht="38.25" x14ac:dyDescent="0.2">
      <c r="A20" s="252" t="s">
        <v>421</v>
      </c>
    </row>
    <row r="21" spans="1:1" ht="63.75" x14ac:dyDescent="0.2">
      <c r="A21" s="158" t="s">
        <v>967</v>
      </c>
    </row>
    <row r="22" spans="1:1" x14ac:dyDescent="0.2">
      <c r="A22" s="158" t="s">
        <v>660</v>
      </c>
    </row>
    <row r="23" spans="1:1" x14ac:dyDescent="0.2">
      <c r="A23" s="158" t="s">
        <v>661</v>
      </c>
    </row>
    <row r="24" spans="1:1" ht="25.5" x14ac:dyDescent="0.2">
      <c r="A24" s="158" t="s">
        <v>662</v>
      </c>
    </row>
    <row r="25" spans="1:1" ht="38.25" x14ac:dyDescent="0.2">
      <c r="A25" s="158" t="s">
        <v>663</v>
      </c>
    </row>
    <row r="26" spans="1:1" ht="38.25" x14ac:dyDescent="0.2">
      <c r="A26" s="158" t="s">
        <v>395</v>
      </c>
    </row>
    <row r="27" spans="1:1" ht="25.5" x14ac:dyDescent="0.2">
      <c r="A27" s="158" t="s">
        <v>968</v>
      </c>
    </row>
    <row r="28" spans="1:1" ht="38.25" x14ac:dyDescent="0.2">
      <c r="A28" s="158" t="s">
        <v>396</v>
      </c>
    </row>
    <row r="29" spans="1:1" ht="25.5" x14ac:dyDescent="0.2">
      <c r="A29" s="158" t="s">
        <v>397</v>
      </c>
    </row>
    <row r="30" spans="1:1" ht="51" x14ac:dyDescent="0.2">
      <c r="A30" s="158" t="s">
        <v>398</v>
      </c>
    </row>
    <row r="31" spans="1:1" ht="25.5" x14ac:dyDescent="0.2">
      <c r="A31" s="251" t="s">
        <v>807</v>
      </c>
    </row>
    <row r="32" spans="1:1" ht="25.5" x14ac:dyDescent="0.2">
      <c r="A32" s="158" t="s">
        <v>399</v>
      </c>
    </row>
    <row r="33" spans="1:1" ht="25.5" x14ac:dyDescent="0.2">
      <c r="A33" s="158" t="s">
        <v>969</v>
      </c>
    </row>
    <row r="34" spans="1:1" ht="38.25" x14ac:dyDescent="0.2">
      <c r="A34" s="158" t="s">
        <v>400</v>
      </c>
    </row>
    <row r="35" spans="1:1" ht="25.5" x14ac:dyDescent="0.2">
      <c r="A35" s="158" t="s">
        <v>401</v>
      </c>
    </row>
    <row r="36" spans="1:1" ht="51" x14ac:dyDescent="0.2">
      <c r="A36" s="158" t="s">
        <v>402</v>
      </c>
    </row>
    <row r="37" spans="1:1" ht="25.5" x14ac:dyDescent="0.2">
      <c r="A37" s="158" t="s">
        <v>403</v>
      </c>
    </row>
    <row r="38" spans="1:1" ht="25.5" x14ac:dyDescent="0.2">
      <c r="A38" s="158" t="s">
        <v>404</v>
      </c>
    </row>
    <row r="39" spans="1:1" ht="25.5" x14ac:dyDescent="0.2">
      <c r="A39" s="158" t="s">
        <v>405</v>
      </c>
    </row>
    <row r="40" spans="1:1" ht="38.25" x14ac:dyDescent="0.2">
      <c r="A40" s="158" t="s">
        <v>406</v>
      </c>
    </row>
    <row r="41" spans="1:1" ht="63.75" x14ac:dyDescent="0.2">
      <c r="A41" s="158" t="s">
        <v>407</v>
      </c>
    </row>
    <row r="42" spans="1:1" x14ac:dyDescent="0.2">
      <c r="A42" s="158" t="s">
        <v>408</v>
      </c>
    </row>
    <row r="43" spans="1:1" ht="25.5" x14ac:dyDescent="0.2">
      <c r="A43" s="158" t="s">
        <v>409</v>
      </c>
    </row>
    <row r="44" spans="1:1" ht="69" customHeight="1" x14ac:dyDescent="0.2">
      <c r="A44" s="251" t="s">
        <v>148</v>
      </c>
    </row>
    <row r="45" spans="1:1" ht="110.25" customHeight="1" x14ac:dyDescent="0.2">
      <c r="A45" s="251" t="s">
        <v>824</v>
      </c>
    </row>
    <row r="46" spans="1:1" ht="34.5" customHeight="1" x14ac:dyDescent="0.2">
      <c r="A46" s="251" t="s">
        <v>825</v>
      </c>
    </row>
    <row r="47" spans="1:1" ht="25.5" x14ac:dyDescent="0.2">
      <c r="A47" s="158" t="s">
        <v>724</v>
      </c>
    </row>
    <row r="48" spans="1:1" ht="38.25" x14ac:dyDescent="0.2">
      <c r="A48" s="158" t="s">
        <v>725</v>
      </c>
    </row>
    <row r="49" spans="1:1" ht="38.25" x14ac:dyDescent="0.2">
      <c r="A49" s="158" t="s">
        <v>726</v>
      </c>
    </row>
    <row r="50" spans="1:1" ht="25.5" x14ac:dyDescent="0.2">
      <c r="A50" s="158" t="s">
        <v>426</v>
      </c>
    </row>
    <row r="51" spans="1:1" ht="63.75" x14ac:dyDescent="0.2">
      <c r="A51" s="158" t="s">
        <v>882</v>
      </c>
    </row>
    <row r="52" spans="1:1" ht="25.5" x14ac:dyDescent="0.2">
      <c r="A52" s="158" t="s">
        <v>883</v>
      </c>
    </row>
    <row r="53" spans="1:1" ht="38.25" x14ac:dyDescent="0.2">
      <c r="A53" s="158" t="s">
        <v>884</v>
      </c>
    </row>
    <row r="54" spans="1:1" ht="38.25" x14ac:dyDescent="0.2">
      <c r="A54" s="158" t="s">
        <v>885</v>
      </c>
    </row>
    <row r="55" spans="1:1" ht="38.25" x14ac:dyDescent="0.2">
      <c r="A55" s="158" t="s">
        <v>886</v>
      </c>
    </row>
    <row r="56" spans="1:1" ht="51" x14ac:dyDescent="0.2">
      <c r="A56" s="158" t="s">
        <v>887</v>
      </c>
    </row>
    <row r="57" spans="1:1" ht="51" x14ac:dyDescent="0.2">
      <c r="A57" s="158" t="s">
        <v>888</v>
      </c>
    </row>
    <row r="58" spans="1:1" ht="38.25" x14ac:dyDescent="0.2">
      <c r="A58" s="158" t="s">
        <v>889</v>
      </c>
    </row>
    <row r="59" spans="1:1" x14ac:dyDescent="0.2">
      <c r="A59" s="158" t="s">
        <v>890</v>
      </c>
    </row>
    <row r="60" spans="1:1" ht="38.25" x14ac:dyDescent="0.2">
      <c r="A60" s="158" t="s">
        <v>891</v>
      </c>
    </row>
    <row r="61" spans="1:1" ht="25.5" x14ac:dyDescent="0.2">
      <c r="A61" s="158" t="s">
        <v>892</v>
      </c>
    </row>
    <row r="62" spans="1:1" ht="25.5" x14ac:dyDescent="0.2">
      <c r="A62" s="158" t="s">
        <v>893</v>
      </c>
    </row>
    <row r="63" spans="1:1" ht="63.75" x14ac:dyDescent="0.2">
      <c r="A63" s="158" t="s">
        <v>680</v>
      </c>
    </row>
    <row r="64" spans="1:1" ht="25.5" x14ac:dyDescent="0.2">
      <c r="A64" s="251" t="s">
        <v>826</v>
      </c>
    </row>
    <row r="65" spans="1:1" ht="25.5" x14ac:dyDescent="0.2">
      <c r="A65" s="158" t="s">
        <v>970</v>
      </c>
    </row>
    <row r="66" spans="1:1" ht="38.25" x14ac:dyDescent="0.2">
      <c r="A66" s="158" t="s">
        <v>876</v>
      </c>
    </row>
    <row r="67" spans="1:1" ht="25.5" x14ac:dyDescent="0.2">
      <c r="A67" s="158" t="s">
        <v>962</v>
      </c>
    </row>
    <row r="68" spans="1:1" ht="25.5" x14ac:dyDescent="0.2">
      <c r="A68" s="158" t="s">
        <v>877</v>
      </c>
    </row>
    <row r="69" spans="1:1" ht="38.25" x14ac:dyDescent="0.2">
      <c r="A69" s="158" t="s">
        <v>878</v>
      </c>
    </row>
    <row r="70" spans="1:1" ht="25.5" x14ac:dyDescent="0.2">
      <c r="A70" s="158" t="s">
        <v>879</v>
      </c>
    </row>
    <row r="71" spans="1:1" x14ac:dyDescent="0.2">
      <c r="A71" s="158" t="s">
        <v>880</v>
      </c>
    </row>
    <row r="72" spans="1:1" ht="25.5" x14ac:dyDescent="0.2">
      <c r="A72" s="250" t="s">
        <v>673</v>
      </c>
    </row>
    <row r="73" spans="1:1" ht="38.25" x14ac:dyDescent="0.2">
      <c r="A73" s="158" t="s">
        <v>799</v>
      </c>
    </row>
    <row r="74" spans="1:1" ht="38.25" x14ac:dyDescent="0.2">
      <c r="A74" s="158" t="s">
        <v>971</v>
      </c>
    </row>
    <row r="75" spans="1:1" x14ac:dyDescent="0.2">
      <c r="A75" s="158" t="s">
        <v>972</v>
      </c>
    </row>
    <row r="76" spans="1:1" ht="38.25" x14ac:dyDescent="0.2">
      <c r="A76" s="158" t="s">
        <v>800</v>
      </c>
    </row>
    <row r="77" spans="1:1" ht="59.25" customHeight="1" x14ac:dyDescent="0.2">
      <c r="A77" s="251" t="s">
        <v>827</v>
      </c>
    </row>
    <row r="78" spans="1:1" ht="25.5" x14ac:dyDescent="0.2">
      <c r="A78" s="158" t="s">
        <v>83</v>
      </c>
    </row>
    <row r="79" spans="1:1" ht="25.5" x14ac:dyDescent="0.2">
      <c r="A79" s="158" t="s">
        <v>973</v>
      </c>
    </row>
    <row r="80" spans="1:1" ht="38.25" x14ac:dyDescent="0.2">
      <c r="A80" s="252" t="s">
        <v>422</v>
      </c>
    </row>
    <row r="81" spans="1:1" ht="25.5" x14ac:dyDescent="0.2">
      <c r="A81" s="279" t="s">
        <v>963</v>
      </c>
    </row>
    <row r="82" spans="1:1" ht="25.5" x14ac:dyDescent="0.2">
      <c r="A82" s="158" t="s">
        <v>84</v>
      </c>
    </row>
    <row r="83" spans="1:1" ht="25.5" x14ac:dyDescent="0.2">
      <c r="A83" s="158" t="s">
        <v>974</v>
      </c>
    </row>
    <row r="84" spans="1:1" ht="38.25" x14ac:dyDescent="0.2">
      <c r="A84" s="158" t="s">
        <v>85</v>
      </c>
    </row>
    <row r="85" spans="1:1" ht="25.5" x14ac:dyDescent="0.2">
      <c r="A85" s="158" t="s">
        <v>86</v>
      </c>
    </row>
    <row r="86" spans="1:1" ht="25.5" x14ac:dyDescent="0.2">
      <c r="A86" s="158" t="s">
        <v>87</v>
      </c>
    </row>
    <row r="87" spans="1:1" ht="25.5" x14ac:dyDescent="0.2">
      <c r="A87" s="158" t="s">
        <v>88</v>
      </c>
    </row>
    <row r="88" spans="1:1" ht="25.5" x14ac:dyDescent="0.2">
      <c r="A88" s="158" t="s">
        <v>975</v>
      </c>
    </row>
    <row r="89" spans="1:1" ht="51" x14ac:dyDescent="0.2">
      <c r="A89" s="158" t="s">
        <v>681</v>
      </c>
    </row>
    <row r="90" spans="1:1" ht="38.25" x14ac:dyDescent="0.2">
      <c r="A90" s="158" t="s">
        <v>682</v>
      </c>
    </row>
    <row r="91" spans="1:1" ht="38.25" x14ac:dyDescent="0.2">
      <c r="A91" s="158" t="s">
        <v>683</v>
      </c>
    </row>
    <row r="92" spans="1:1" ht="38.25" x14ac:dyDescent="0.2">
      <c r="A92" s="161" t="s">
        <v>684</v>
      </c>
    </row>
    <row r="93" spans="1:1" ht="51" x14ac:dyDescent="0.2">
      <c r="A93" s="161" t="s">
        <v>31</v>
      </c>
    </row>
    <row r="94" spans="1:1" ht="51" x14ac:dyDescent="0.2">
      <c r="A94" s="161" t="s">
        <v>32</v>
      </c>
    </row>
    <row r="95" spans="1:1" ht="38.25" x14ac:dyDescent="0.2">
      <c r="A95" s="158" t="s">
        <v>33</v>
      </c>
    </row>
    <row r="96" spans="1:1" ht="25.5" x14ac:dyDescent="0.2">
      <c r="A96" s="158" t="s">
        <v>34</v>
      </c>
    </row>
    <row r="97" spans="1:1" ht="38.25" x14ac:dyDescent="0.2">
      <c r="A97" s="158" t="s">
        <v>35</v>
      </c>
    </row>
    <row r="98" spans="1:1" x14ac:dyDescent="0.2">
      <c r="A98" s="158" t="s">
        <v>36</v>
      </c>
    </row>
    <row r="99" spans="1:1" ht="25.5" x14ac:dyDescent="0.2">
      <c r="A99" s="158" t="s">
        <v>749</v>
      </c>
    </row>
    <row r="100" spans="1:1" ht="38.25" x14ac:dyDescent="0.2">
      <c r="A100" s="158" t="s">
        <v>750</v>
      </c>
    </row>
    <row r="101" spans="1:1" ht="38.25" x14ac:dyDescent="0.2">
      <c r="A101" s="158" t="s">
        <v>751</v>
      </c>
    </row>
    <row r="102" spans="1:1" ht="25.5" x14ac:dyDescent="0.2">
      <c r="A102" s="158" t="s">
        <v>752</v>
      </c>
    </row>
    <row r="103" spans="1:1" ht="38.25" x14ac:dyDescent="0.2">
      <c r="A103" s="158" t="s">
        <v>753</v>
      </c>
    </row>
    <row r="104" spans="1:1" ht="25.5" x14ac:dyDescent="0.2">
      <c r="A104" s="158" t="s">
        <v>976</v>
      </c>
    </row>
    <row r="105" spans="1:1" ht="25.5" x14ac:dyDescent="0.2">
      <c r="A105" s="158" t="s">
        <v>977</v>
      </c>
    </row>
    <row r="106" spans="1:1" ht="38.25" x14ac:dyDescent="0.2">
      <c r="A106" s="158" t="s">
        <v>754</v>
      </c>
    </row>
    <row r="107" spans="1:1" ht="76.5" x14ac:dyDescent="0.2">
      <c r="A107" s="158" t="s">
        <v>109</v>
      </c>
    </row>
    <row r="108" spans="1:1" ht="25.5" x14ac:dyDescent="0.2">
      <c r="A108" s="158" t="s">
        <v>110</v>
      </c>
    </row>
    <row r="109" spans="1:1" ht="38.25" x14ac:dyDescent="0.2">
      <c r="A109" s="158" t="s">
        <v>111</v>
      </c>
    </row>
    <row r="110" spans="1:1" ht="38.25" x14ac:dyDescent="0.2">
      <c r="A110" s="158" t="s">
        <v>112</v>
      </c>
    </row>
    <row r="111" spans="1:1" ht="25.5" x14ac:dyDescent="0.2">
      <c r="A111" s="158" t="s">
        <v>113</v>
      </c>
    </row>
    <row r="112" spans="1:1" ht="38.25" x14ac:dyDescent="0.2">
      <c r="A112" s="158" t="s">
        <v>114</v>
      </c>
    </row>
    <row r="113" spans="1:1" ht="63.75" x14ac:dyDescent="0.2">
      <c r="A113" s="158" t="s">
        <v>978</v>
      </c>
    </row>
    <row r="114" spans="1:1" ht="25.5" x14ac:dyDescent="0.2">
      <c r="A114" s="158" t="s">
        <v>654</v>
      </c>
    </row>
    <row r="115" spans="1:1" ht="25.5" x14ac:dyDescent="0.2">
      <c r="A115" s="158" t="s">
        <v>655</v>
      </c>
    </row>
    <row r="116" spans="1:1" ht="38.25" x14ac:dyDescent="0.2">
      <c r="A116" s="158" t="s">
        <v>656</v>
      </c>
    </row>
    <row r="117" spans="1:1" ht="38.25" x14ac:dyDescent="0.2">
      <c r="A117" s="158" t="s">
        <v>126</v>
      </c>
    </row>
    <row r="118" spans="1:1" ht="25.5" x14ac:dyDescent="0.2">
      <c r="A118" s="158" t="s">
        <v>127</v>
      </c>
    </row>
    <row r="119" spans="1:1" x14ac:dyDescent="0.2">
      <c r="A119" s="158" t="s">
        <v>128</v>
      </c>
    </row>
    <row r="120" spans="1:1" ht="25.5" x14ac:dyDescent="0.2">
      <c r="A120" s="158" t="s">
        <v>129</v>
      </c>
    </row>
    <row r="121" spans="1:1" ht="38.25" x14ac:dyDescent="0.2">
      <c r="A121" s="158" t="s">
        <v>979</v>
      </c>
    </row>
    <row r="122" spans="1:1" ht="25.5" x14ac:dyDescent="0.2">
      <c r="A122" s="158" t="s">
        <v>130</v>
      </c>
    </row>
    <row r="123" spans="1:1" ht="25.5" x14ac:dyDescent="0.2">
      <c r="A123" s="158" t="s">
        <v>131</v>
      </c>
    </row>
    <row r="124" spans="1:1" ht="38.25" x14ac:dyDescent="0.2">
      <c r="A124" s="158" t="s">
        <v>980</v>
      </c>
    </row>
    <row r="125" spans="1:1" ht="25.5" x14ac:dyDescent="0.2">
      <c r="A125" s="158" t="s">
        <v>981</v>
      </c>
    </row>
    <row r="126" spans="1:1" ht="38.25" x14ac:dyDescent="0.2">
      <c r="A126" s="158" t="s">
        <v>914</v>
      </c>
    </row>
    <row r="127" spans="1:1" ht="25.5" x14ac:dyDescent="0.2">
      <c r="A127" s="158" t="s">
        <v>881</v>
      </c>
    </row>
    <row r="128" spans="1:1" ht="25.5" x14ac:dyDescent="0.2">
      <c r="A128" s="158" t="s">
        <v>766</v>
      </c>
    </row>
    <row r="129" spans="1:1" ht="25.5" x14ac:dyDescent="0.2">
      <c r="A129" s="158" t="s">
        <v>964</v>
      </c>
    </row>
    <row r="130" spans="1:1" ht="25.5" x14ac:dyDescent="0.2">
      <c r="A130" s="158" t="s">
        <v>982</v>
      </c>
    </row>
    <row r="131" spans="1:1" ht="38.25" x14ac:dyDescent="0.2">
      <c r="A131" s="158" t="s">
        <v>494</v>
      </c>
    </row>
    <row r="132" spans="1:1" x14ac:dyDescent="0.2"/>
    <row r="133" spans="1:1" x14ac:dyDescent="0.2">
      <c r="A133" s="162" t="s">
        <v>609</v>
      </c>
    </row>
    <row r="134" spans="1:1" x14ac:dyDescent="0.2"/>
    <row r="135" spans="1:1" x14ac:dyDescent="0.2">
      <c r="A135" s="243" t="s">
        <v>425</v>
      </c>
    </row>
    <row r="136" spans="1:1" ht="51" x14ac:dyDescent="0.2">
      <c r="A136" s="250" t="s">
        <v>805</v>
      </c>
    </row>
    <row r="137" spans="1:1" ht="25.5" x14ac:dyDescent="0.2">
      <c r="A137" s="158" t="s">
        <v>832</v>
      </c>
    </row>
    <row r="138" spans="1:1" ht="51" x14ac:dyDescent="0.2">
      <c r="A138" s="158" t="s">
        <v>806</v>
      </c>
    </row>
    <row r="139" spans="1:1" ht="25.5" x14ac:dyDescent="0.2">
      <c r="A139" s="250" t="s">
        <v>804</v>
      </c>
    </row>
    <row r="140" spans="1:1" ht="25.5" x14ac:dyDescent="0.2">
      <c r="A140" s="158" t="s">
        <v>610</v>
      </c>
    </row>
    <row r="141" spans="1:1" ht="38.25" x14ac:dyDescent="0.2">
      <c r="A141" s="158" t="s">
        <v>704</v>
      </c>
    </row>
    <row r="142" spans="1:1" ht="25.5" x14ac:dyDescent="0.2">
      <c r="A142" s="158" t="s">
        <v>453</v>
      </c>
    </row>
    <row r="143" spans="1:1" ht="25.5" x14ac:dyDescent="0.2">
      <c r="A143" s="158" t="s">
        <v>674</v>
      </c>
    </row>
    <row r="144" spans="1:1" ht="63.75" x14ac:dyDescent="0.2">
      <c r="A144" s="158" t="s">
        <v>454</v>
      </c>
    </row>
    <row r="145" spans="1:1" x14ac:dyDescent="0.2">
      <c r="A145" s="158" t="s">
        <v>442</v>
      </c>
    </row>
    <row r="146" spans="1:1" x14ac:dyDescent="0.2">
      <c r="A146" s="159" t="s">
        <v>600</v>
      </c>
    </row>
    <row r="147" spans="1:1" x14ac:dyDescent="0.2">
      <c r="A147" s="159" t="s">
        <v>601</v>
      </c>
    </row>
    <row r="148" spans="1:1" x14ac:dyDescent="0.2">
      <c r="A148" s="159" t="s">
        <v>602</v>
      </c>
    </row>
    <row r="149" spans="1:1" x14ac:dyDescent="0.2">
      <c r="A149" s="159" t="s">
        <v>603</v>
      </c>
    </row>
    <row r="150" spans="1:1" x14ac:dyDescent="0.2">
      <c r="A150" s="159" t="s">
        <v>604</v>
      </c>
    </row>
    <row r="151" spans="1:1" x14ac:dyDescent="0.2">
      <c r="A151" s="159" t="s">
        <v>605</v>
      </c>
    </row>
    <row r="152" spans="1:1" x14ac:dyDescent="0.2">
      <c r="A152" s="159" t="s">
        <v>606</v>
      </c>
    </row>
    <row r="153" spans="1:1" x14ac:dyDescent="0.2">
      <c r="A153" s="159" t="s">
        <v>607</v>
      </c>
    </row>
    <row r="154" spans="1:1" x14ac:dyDescent="0.2">
      <c r="A154" s="159" t="s">
        <v>608</v>
      </c>
    </row>
    <row r="155" spans="1:1" ht="25.5" x14ac:dyDescent="0.2">
      <c r="A155" s="158" t="s">
        <v>675</v>
      </c>
    </row>
    <row r="156" spans="1:1" ht="25.5" x14ac:dyDescent="0.2">
      <c r="A156" s="158" t="s">
        <v>718</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heetViews>
  <sheetFormatPr defaultRowHeight="12.75" x14ac:dyDescent="0.2"/>
  <sheetData>
    <row r="1" spans="2:10" x14ac:dyDescent="0.2">
      <c r="B1" s="723" t="s">
        <v>1062</v>
      </c>
      <c r="C1" s="723"/>
      <c r="D1" s="528"/>
      <c r="E1" s="528"/>
      <c r="F1" s="528"/>
      <c r="G1" s="528"/>
      <c r="H1" s="528"/>
      <c r="I1" s="528"/>
    </row>
    <row r="3" spans="2:10" x14ac:dyDescent="0.2">
      <c r="B3" s="724" t="s">
        <v>1094</v>
      </c>
      <c r="C3" s="724"/>
      <c r="D3" s="487"/>
      <c r="E3" s="487"/>
      <c r="F3" s="487"/>
      <c r="G3" s="487"/>
      <c r="H3" s="487"/>
    </row>
    <row r="5" spans="2:10" x14ac:dyDescent="0.2">
      <c r="B5" s="731" t="s">
        <v>1090</v>
      </c>
      <c r="C5" s="732"/>
      <c r="D5" s="487"/>
      <c r="E5" s="487"/>
      <c r="F5" s="487"/>
      <c r="G5" s="487"/>
      <c r="H5" s="487"/>
      <c r="I5" s="487"/>
      <c r="J5" s="487"/>
    </row>
    <row r="6" spans="2:10" x14ac:dyDescent="0.2">
      <c r="B6" s="731" t="s">
        <v>1091</v>
      </c>
      <c r="C6" s="487"/>
      <c r="D6" s="487"/>
      <c r="E6" s="487"/>
      <c r="F6" s="487"/>
      <c r="G6" s="487"/>
      <c r="H6" s="487"/>
      <c r="I6" s="487"/>
      <c r="J6" s="487"/>
    </row>
    <row r="8" spans="2:10" x14ac:dyDescent="0.2">
      <c r="B8" s="715" t="s">
        <v>1069</v>
      </c>
      <c r="C8" s="715"/>
      <c r="D8" s="715"/>
      <c r="E8" s="715"/>
      <c r="F8" s="715"/>
      <c r="G8" s="715"/>
      <c r="H8" s="715"/>
      <c r="I8" s="715"/>
      <c r="J8" s="715"/>
    </row>
    <row r="9" spans="2:10" x14ac:dyDescent="0.2">
      <c r="B9" s="715" t="s">
        <v>1070</v>
      </c>
      <c r="C9" s="715"/>
      <c r="D9" s="715"/>
      <c r="E9" s="715"/>
      <c r="F9" s="715"/>
      <c r="G9" s="715"/>
      <c r="H9" s="715"/>
      <c r="I9" s="715"/>
      <c r="J9" s="715"/>
    </row>
    <row r="10" spans="2:10" x14ac:dyDescent="0.2">
      <c r="B10" s="715" t="s">
        <v>1071</v>
      </c>
      <c r="C10" s="715"/>
      <c r="D10" s="715"/>
      <c r="E10" s="715"/>
      <c r="F10" s="715"/>
      <c r="G10" s="715"/>
      <c r="H10" s="715"/>
      <c r="I10" s="715"/>
      <c r="J10" s="715"/>
    </row>
    <row r="11" spans="2:10" x14ac:dyDescent="0.2">
      <c r="B11" s="715" t="s">
        <v>1063</v>
      </c>
      <c r="C11" s="715"/>
      <c r="D11" s="715"/>
      <c r="E11" s="715"/>
      <c r="F11" s="715"/>
      <c r="G11" s="715"/>
      <c r="H11" s="715"/>
      <c r="I11" s="715"/>
      <c r="J11" s="715"/>
    </row>
    <row r="12" spans="2:10" x14ac:dyDescent="0.2">
      <c r="B12" s="715" t="s">
        <v>1064</v>
      </c>
      <c r="C12" s="715"/>
      <c r="D12" s="715"/>
      <c r="E12" s="715"/>
      <c r="F12" s="715"/>
      <c r="G12" s="715"/>
      <c r="H12" s="715"/>
      <c r="I12" s="715"/>
      <c r="J12" s="715"/>
    </row>
    <row r="13" spans="2:10" x14ac:dyDescent="0.2">
      <c r="B13" s="715" t="s">
        <v>1065</v>
      </c>
      <c r="C13" s="715"/>
      <c r="D13" s="715"/>
      <c r="E13" s="715"/>
      <c r="F13" s="715"/>
      <c r="G13" s="715"/>
      <c r="H13" s="715"/>
      <c r="I13" s="715"/>
      <c r="J13" s="715"/>
    </row>
    <row r="14" spans="2:10" x14ac:dyDescent="0.2">
      <c r="B14" s="573"/>
      <c r="C14" s="573"/>
      <c r="D14" s="573"/>
      <c r="E14" s="573"/>
      <c r="F14" s="573"/>
      <c r="G14" s="573"/>
      <c r="H14" s="573"/>
      <c r="I14" s="573"/>
      <c r="J14" s="573"/>
    </row>
    <row r="15" spans="2:10" x14ac:dyDescent="0.2">
      <c r="B15" s="715" t="s">
        <v>1072</v>
      </c>
      <c r="C15" s="715"/>
      <c r="D15" s="715"/>
      <c r="E15" s="715"/>
      <c r="F15" s="715"/>
      <c r="G15" s="715"/>
      <c r="H15" s="715"/>
      <c r="I15" s="715"/>
      <c r="J15" s="715"/>
    </row>
    <row r="16" spans="2:10" x14ac:dyDescent="0.2">
      <c r="B16" s="715" t="s">
        <v>1073</v>
      </c>
      <c r="C16" s="715"/>
      <c r="D16" s="715"/>
      <c r="E16" s="715"/>
      <c r="F16" s="715"/>
      <c r="G16" s="715"/>
      <c r="H16" s="715"/>
      <c r="I16" s="715"/>
      <c r="J16" s="715"/>
    </row>
    <row r="17" spans="2:10" x14ac:dyDescent="0.2">
      <c r="B17" s="715" t="s">
        <v>1074</v>
      </c>
      <c r="C17" s="715"/>
      <c r="D17" s="715"/>
      <c r="E17" s="715"/>
      <c r="F17" s="715"/>
      <c r="G17" s="715"/>
      <c r="H17" s="715"/>
      <c r="I17" s="715"/>
      <c r="J17" s="715"/>
    </row>
    <row r="18" spans="2:10" x14ac:dyDescent="0.2">
      <c r="B18" s="715" t="s">
        <v>1066</v>
      </c>
      <c r="C18" s="715"/>
      <c r="D18" s="715"/>
      <c r="E18" s="715"/>
      <c r="F18" s="715"/>
      <c r="G18" s="715"/>
      <c r="H18" s="715"/>
      <c r="I18" s="715"/>
      <c r="J18" s="715"/>
    </row>
    <row r="19" spans="2:10" x14ac:dyDescent="0.2">
      <c r="B19" s="715" t="s">
        <v>1067</v>
      </c>
      <c r="C19" s="715"/>
      <c r="D19" s="715"/>
      <c r="E19" s="715"/>
      <c r="F19" s="715"/>
      <c r="G19" s="715"/>
      <c r="H19" s="715"/>
      <c r="I19" s="715"/>
      <c r="J19" s="715"/>
    </row>
    <row r="20" spans="2:10" x14ac:dyDescent="0.2">
      <c r="B20" s="715" t="s">
        <v>1068</v>
      </c>
      <c r="C20" s="715"/>
      <c r="D20" s="715"/>
      <c r="E20" s="715"/>
      <c r="F20" s="715"/>
      <c r="G20" s="715"/>
      <c r="H20" s="715"/>
      <c r="I20" s="715"/>
      <c r="J20" s="715"/>
    </row>
    <row r="22" spans="2:10" ht="37.5" customHeight="1" x14ac:dyDescent="0.2">
      <c r="B22" s="718" t="s">
        <v>1075</v>
      </c>
      <c r="C22" s="718"/>
      <c r="D22" s="718"/>
      <c r="E22" s="718"/>
      <c r="F22" s="718"/>
      <c r="G22" s="718"/>
      <c r="H22" s="718"/>
      <c r="I22" s="718"/>
      <c r="J22" s="718"/>
    </row>
    <row r="24" spans="2:10" x14ac:dyDescent="0.2">
      <c r="B24" s="715" t="s">
        <v>1076</v>
      </c>
      <c r="C24" s="715"/>
      <c r="D24" s="715"/>
      <c r="E24" s="715"/>
      <c r="F24" s="715"/>
      <c r="G24" s="715"/>
      <c r="H24" s="715"/>
      <c r="I24" s="715"/>
      <c r="J24" s="715"/>
    </row>
    <row r="25" spans="2:10" x14ac:dyDescent="0.2">
      <c r="B25" s="715" t="s">
        <v>1077</v>
      </c>
      <c r="C25" s="715"/>
      <c r="D25" s="715"/>
      <c r="E25" s="715"/>
      <c r="F25" s="715"/>
      <c r="G25" s="715"/>
      <c r="H25" s="715"/>
      <c r="I25" s="715"/>
      <c r="J25" s="715"/>
    </row>
    <row r="26" spans="2:10" x14ac:dyDescent="0.2">
      <c r="B26" s="715" t="s">
        <v>1079</v>
      </c>
      <c r="C26" s="715"/>
      <c r="D26" s="715"/>
      <c r="E26" s="715"/>
      <c r="F26" s="715"/>
      <c r="G26" s="715"/>
      <c r="H26" s="715"/>
      <c r="I26" s="715"/>
      <c r="J26" s="715"/>
    </row>
    <row r="27" spans="2:10" x14ac:dyDescent="0.2">
      <c r="B27" s="715" t="s">
        <v>1080</v>
      </c>
      <c r="C27" s="715"/>
      <c r="D27" s="715"/>
      <c r="E27" s="715"/>
      <c r="F27" s="715"/>
      <c r="G27" s="715"/>
      <c r="H27" s="715"/>
      <c r="I27" s="715"/>
      <c r="J27" s="715"/>
    </row>
    <row r="28" spans="2:10" x14ac:dyDescent="0.2">
      <c r="B28" s="715" t="s">
        <v>1081</v>
      </c>
      <c r="C28" s="715"/>
      <c r="D28" s="715"/>
      <c r="E28" s="715"/>
      <c r="F28" s="715"/>
      <c r="G28" s="715"/>
      <c r="H28" s="715"/>
      <c r="I28" s="715"/>
      <c r="J28" s="715"/>
    </row>
    <row r="29" spans="2:10" x14ac:dyDescent="0.2">
      <c r="B29" s="715" t="s">
        <v>1082</v>
      </c>
      <c r="C29" s="715"/>
      <c r="D29" s="715"/>
      <c r="E29" s="715"/>
      <c r="F29" s="715"/>
      <c r="G29" s="715"/>
      <c r="H29" s="715"/>
      <c r="I29" s="715"/>
      <c r="J29" s="715"/>
    </row>
    <row r="30" spans="2:10" x14ac:dyDescent="0.2">
      <c r="B30" s="715" t="s">
        <v>1078</v>
      </c>
      <c r="C30" s="715"/>
      <c r="D30" s="715"/>
      <c r="E30" s="715"/>
      <c r="F30" s="715"/>
      <c r="G30" s="715"/>
      <c r="H30" s="715"/>
      <c r="I30" s="715"/>
      <c r="J30" s="715"/>
    </row>
    <row r="31" spans="2:10" x14ac:dyDescent="0.2">
      <c r="B31" s="715" t="s">
        <v>1083</v>
      </c>
      <c r="C31" s="715"/>
      <c r="D31" s="715"/>
      <c r="E31" s="715"/>
      <c r="F31" s="715"/>
      <c r="G31" s="715"/>
      <c r="H31" s="715"/>
      <c r="I31" s="715"/>
      <c r="J31" s="715"/>
    </row>
    <row r="32" spans="2:10" x14ac:dyDescent="0.2">
      <c r="B32" s="715" t="s">
        <v>1084</v>
      </c>
      <c r="C32" s="715"/>
      <c r="D32" s="715"/>
      <c r="E32" s="715"/>
      <c r="F32" s="715"/>
      <c r="G32" s="715"/>
      <c r="H32" s="715"/>
      <c r="I32" s="715"/>
      <c r="J32" s="715"/>
    </row>
    <row r="33" spans="2:10" x14ac:dyDescent="0.2">
      <c r="B33" s="715" t="s">
        <v>1085</v>
      </c>
      <c r="C33" s="715"/>
      <c r="D33" s="715"/>
      <c r="E33" s="715"/>
      <c r="F33" s="715"/>
      <c r="G33" s="715"/>
      <c r="H33" s="715"/>
      <c r="I33" s="715"/>
      <c r="J33" s="715"/>
    </row>
    <row r="34" spans="2:10" ht="24.75" customHeight="1" x14ac:dyDescent="0.2">
      <c r="B34" s="716" t="s">
        <v>1086</v>
      </c>
      <c r="C34" s="716"/>
      <c r="D34" s="716"/>
      <c r="E34" s="716"/>
      <c r="F34" s="716"/>
      <c r="G34" s="716"/>
      <c r="H34" s="716"/>
      <c r="I34" s="716"/>
      <c r="J34" s="716"/>
    </row>
    <row r="35" spans="2:10" x14ac:dyDescent="0.2">
      <c r="B35" s="717"/>
      <c r="C35" s="717"/>
      <c r="D35" s="717"/>
      <c r="E35" s="717"/>
      <c r="F35" s="717"/>
      <c r="G35" s="717"/>
      <c r="H35" s="717"/>
      <c r="I35" s="717"/>
      <c r="J35" s="717"/>
    </row>
    <row r="36" spans="2:10" x14ac:dyDescent="0.2">
      <c r="B36" s="715" t="s">
        <v>1087</v>
      </c>
      <c r="C36" s="715"/>
      <c r="D36" s="715"/>
      <c r="E36" s="715"/>
      <c r="F36" s="715"/>
      <c r="G36" s="715"/>
      <c r="H36" s="715"/>
      <c r="I36" s="715"/>
      <c r="J36" s="715"/>
    </row>
    <row r="37" spans="2:10" x14ac:dyDescent="0.2">
      <c r="B37" s="715" t="s">
        <v>1088</v>
      </c>
      <c r="C37" s="715"/>
      <c r="D37" s="715"/>
      <c r="E37" s="715"/>
      <c r="F37" s="715"/>
      <c r="G37" s="715"/>
      <c r="H37" s="715"/>
      <c r="I37" s="715"/>
      <c r="J37" s="715"/>
    </row>
    <row r="38" spans="2:10" x14ac:dyDescent="0.2">
      <c r="B38" s="715" t="s">
        <v>1089</v>
      </c>
      <c r="C38" s="715"/>
      <c r="D38" s="715"/>
      <c r="E38" s="715"/>
      <c r="F38" s="715"/>
      <c r="G38" s="715"/>
      <c r="H38" s="715"/>
      <c r="I38" s="715"/>
      <c r="J38" s="715"/>
    </row>
    <row r="39" spans="2:10" x14ac:dyDescent="0.2">
      <c r="B39" s="487"/>
      <c r="C39" s="487"/>
      <c r="D39" s="487"/>
      <c r="E39" s="487"/>
      <c r="F39" s="487"/>
      <c r="G39" s="487"/>
      <c r="H39" s="487"/>
      <c r="I39" s="487"/>
      <c r="J39" s="487"/>
    </row>
    <row r="40" spans="2:10" x14ac:dyDescent="0.2">
      <c r="B40" s="715" t="s">
        <v>1092</v>
      </c>
      <c r="C40" s="715"/>
      <c r="D40" s="715"/>
      <c r="E40" s="715"/>
      <c r="F40" s="715"/>
      <c r="G40" s="715"/>
      <c r="H40" s="715"/>
      <c r="I40" s="715"/>
      <c r="J40" s="715"/>
    </row>
    <row r="41" spans="2:10" x14ac:dyDescent="0.2">
      <c r="B41" s="715" t="s">
        <v>1093</v>
      </c>
      <c r="C41" s="715"/>
      <c r="D41" s="715"/>
      <c r="E41" s="715"/>
      <c r="F41" s="715"/>
      <c r="G41" s="715"/>
      <c r="H41" s="715"/>
      <c r="I41" s="715"/>
      <c r="J41" s="715"/>
    </row>
    <row r="42" spans="2:10" ht="13.5" thickBot="1" x14ac:dyDescent="0.25"/>
    <row r="43" spans="2:10" x14ac:dyDescent="0.2">
      <c r="B43" s="725"/>
      <c r="C43" s="726"/>
      <c r="D43" s="728" t="s">
        <v>1048</v>
      </c>
      <c r="E43" s="728"/>
      <c r="F43" s="728" t="s">
        <v>1049</v>
      </c>
      <c r="G43" s="728"/>
      <c r="H43" s="728" t="s">
        <v>1050</v>
      </c>
      <c r="I43" s="733"/>
    </row>
    <row r="44" spans="2:10" x14ac:dyDescent="0.2">
      <c r="B44" s="727"/>
      <c r="C44" s="722"/>
      <c r="D44" s="729"/>
      <c r="E44" s="729"/>
      <c r="F44" s="729"/>
      <c r="G44" s="729"/>
      <c r="H44" s="729"/>
      <c r="I44" s="734"/>
    </row>
    <row r="45" spans="2:10" x14ac:dyDescent="0.2">
      <c r="B45" s="727"/>
      <c r="C45" s="722"/>
      <c r="D45" s="729"/>
      <c r="E45" s="729"/>
      <c r="F45" s="729"/>
      <c r="G45" s="729"/>
      <c r="H45" s="729"/>
      <c r="I45" s="734"/>
    </row>
    <row r="46" spans="2:10" ht="63" customHeight="1" x14ac:dyDescent="0.2">
      <c r="B46" s="727"/>
      <c r="C46" s="722"/>
      <c r="D46" s="729"/>
      <c r="E46" s="729"/>
      <c r="F46" s="729"/>
      <c r="G46" s="729"/>
      <c r="H46" s="729"/>
      <c r="I46" s="734"/>
    </row>
    <row r="47" spans="2:10" x14ac:dyDescent="0.2">
      <c r="B47" s="719" t="s">
        <v>1051</v>
      </c>
      <c r="C47" s="720"/>
      <c r="D47" s="722"/>
      <c r="E47" s="722"/>
      <c r="F47" s="735" t="s">
        <v>152</v>
      </c>
      <c r="G47" s="722"/>
      <c r="H47" s="735" t="s">
        <v>1095</v>
      </c>
      <c r="I47" s="730"/>
    </row>
    <row r="48" spans="2:10" x14ac:dyDescent="0.2">
      <c r="B48" s="721"/>
      <c r="C48" s="720"/>
      <c r="D48" s="722"/>
      <c r="E48" s="722"/>
      <c r="F48" s="722"/>
      <c r="G48" s="722"/>
      <c r="H48" s="722"/>
      <c r="I48" s="730"/>
    </row>
    <row r="49" spans="2:9" x14ac:dyDescent="0.2">
      <c r="B49" s="721"/>
      <c r="C49" s="720"/>
      <c r="D49" s="722"/>
      <c r="E49" s="722"/>
      <c r="F49" s="722"/>
      <c r="G49" s="722"/>
      <c r="H49" s="722"/>
      <c r="I49" s="730"/>
    </row>
    <row r="50" spans="2:9" x14ac:dyDescent="0.2">
      <c r="B50" s="721"/>
      <c r="C50" s="720"/>
      <c r="D50" s="722"/>
      <c r="E50" s="722"/>
      <c r="F50" s="722"/>
      <c r="G50" s="722"/>
      <c r="H50" s="722"/>
      <c r="I50" s="730"/>
    </row>
    <row r="51" spans="2:9" ht="16.5" customHeight="1" x14ac:dyDescent="0.2">
      <c r="B51" s="721"/>
      <c r="C51" s="720"/>
      <c r="D51" s="722"/>
      <c r="E51" s="722"/>
      <c r="F51" s="722"/>
      <c r="G51" s="722"/>
      <c r="H51" s="722"/>
      <c r="I51" s="730"/>
    </row>
    <row r="52" spans="2:9" ht="142.5" customHeight="1" x14ac:dyDescent="0.2">
      <c r="B52" s="721"/>
      <c r="C52" s="720"/>
      <c r="D52" s="722"/>
      <c r="E52" s="722"/>
      <c r="F52" s="722"/>
      <c r="G52" s="722"/>
      <c r="H52" s="722"/>
      <c r="I52" s="730"/>
    </row>
    <row r="53" spans="2:9" x14ac:dyDescent="0.2">
      <c r="B53" s="719" t="s">
        <v>1052</v>
      </c>
      <c r="C53" s="720"/>
      <c r="D53" s="722"/>
      <c r="E53" s="722"/>
      <c r="F53" s="722" t="s">
        <v>152</v>
      </c>
      <c r="G53" s="722"/>
      <c r="H53" s="722" t="s">
        <v>1095</v>
      </c>
      <c r="I53" s="730"/>
    </row>
    <row r="54" spans="2:9" x14ac:dyDescent="0.2">
      <c r="B54" s="721"/>
      <c r="C54" s="720"/>
      <c r="D54" s="722"/>
      <c r="E54" s="722"/>
      <c r="F54" s="722"/>
      <c r="G54" s="722"/>
      <c r="H54" s="722"/>
      <c r="I54" s="730"/>
    </row>
    <row r="55" spans="2:9" x14ac:dyDescent="0.2">
      <c r="B55" s="721"/>
      <c r="C55" s="720"/>
      <c r="D55" s="722"/>
      <c r="E55" s="722"/>
      <c r="F55" s="722"/>
      <c r="G55" s="722"/>
      <c r="H55" s="722"/>
      <c r="I55" s="730"/>
    </row>
    <row r="56" spans="2:9" x14ac:dyDescent="0.2">
      <c r="B56" s="721"/>
      <c r="C56" s="720"/>
      <c r="D56" s="722"/>
      <c r="E56" s="722"/>
      <c r="F56" s="722"/>
      <c r="G56" s="722"/>
      <c r="H56" s="722"/>
      <c r="I56" s="730"/>
    </row>
    <row r="57" spans="2:9" x14ac:dyDescent="0.2">
      <c r="B57" s="721"/>
      <c r="C57" s="720"/>
      <c r="D57" s="722"/>
      <c r="E57" s="722"/>
      <c r="F57" s="722"/>
      <c r="G57" s="722"/>
      <c r="H57" s="722"/>
      <c r="I57" s="730"/>
    </row>
    <row r="58" spans="2:9" x14ac:dyDescent="0.2">
      <c r="B58" s="721"/>
      <c r="C58" s="720"/>
      <c r="D58" s="722"/>
      <c r="E58" s="722"/>
      <c r="F58" s="722"/>
      <c r="G58" s="722"/>
      <c r="H58" s="722"/>
      <c r="I58" s="730"/>
    </row>
    <row r="59" spans="2:9" ht="59.25" customHeight="1" x14ac:dyDescent="0.2">
      <c r="B59" s="721"/>
      <c r="C59" s="720"/>
      <c r="D59" s="722"/>
      <c r="E59" s="722"/>
      <c r="F59" s="722"/>
      <c r="G59" s="722"/>
      <c r="H59" s="722"/>
      <c r="I59" s="730"/>
    </row>
    <row r="60" spans="2:9" x14ac:dyDescent="0.2">
      <c r="B60" s="719" t="s">
        <v>1053</v>
      </c>
      <c r="C60" s="720"/>
      <c r="D60" s="722"/>
      <c r="E60" s="722"/>
      <c r="F60" s="722" t="s">
        <v>152</v>
      </c>
      <c r="G60" s="722"/>
      <c r="H60" s="722" t="s">
        <v>1095</v>
      </c>
      <c r="I60" s="730"/>
    </row>
    <row r="61" spans="2:9" x14ac:dyDescent="0.2">
      <c r="B61" s="721"/>
      <c r="C61" s="720"/>
      <c r="D61" s="722"/>
      <c r="E61" s="722"/>
      <c r="F61" s="722"/>
      <c r="G61" s="722"/>
      <c r="H61" s="722"/>
      <c r="I61" s="730"/>
    </row>
    <row r="62" spans="2:9" x14ac:dyDescent="0.2">
      <c r="B62" s="721"/>
      <c r="C62" s="720"/>
      <c r="D62" s="722"/>
      <c r="E62" s="722"/>
      <c r="F62" s="722"/>
      <c r="G62" s="722"/>
      <c r="H62" s="722"/>
      <c r="I62" s="730"/>
    </row>
    <row r="63" spans="2:9" x14ac:dyDescent="0.2">
      <c r="B63" s="721"/>
      <c r="C63" s="720"/>
      <c r="D63" s="722"/>
      <c r="E63" s="722"/>
      <c r="F63" s="722"/>
      <c r="G63" s="722"/>
      <c r="H63" s="722"/>
      <c r="I63" s="730"/>
    </row>
    <row r="64" spans="2:9" x14ac:dyDescent="0.2">
      <c r="B64" s="721"/>
      <c r="C64" s="720"/>
      <c r="D64" s="722"/>
      <c r="E64" s="722"/>
      <c r="F64" s="722"/>
      <c r="G64" s="722"/>
      <c r="H64" s="722"/>
      <c r="I64" s="730"/>
    </row>
    <row r="65" spans="2:9" x14ac:dyDescent="0.2">
      <c r="B65" s="721"/>
      <c r="C65" s="720"/>
      <c r="D65" s="722"/>
      <c r="E65" s="722"/>
      <c r="F65" s="722"/>
      <c r="G65" s="722"/>
      <c r="H65" s="722"/>
      <c r="I65" s="730"/>
    </row>
    <row r="66" spans="2:9" x14ac:dyDescent="0.2">
      <c r="B66" s="719" t="s">
        <v>1054</v>
      </c>
      <c r="C66" s="720"/>
      <c r="D66" s="722"/>
      <c r="E66" s="722"/>
      <c r="F66" s="722" t="s">
        <v>152</v>
      </c>
      <c r="G66" s="722"/>
      <c r="H66" s="722" t="s">
        <v>1095</v>
      </c>
      <c r="I66" s="730"/>
    </row>
    <row r="67" spans="2:9" x14ac:dyDescent="0.2">
      <c r="B67" s="721"/>
      <c r="C67" s="720"/>
      <c r="D67" s="722"/>
      <c r="E67" s="722"/>
      <c r="F67" s="722"/>
      <c r="G67" s="722"/>
      <c r="H67" s="722"/>
      <c r="I67" s="730"/>
    </row>
    <row r="68" spans="2:9" x14ac:dyDescent="0.2">
      <c r="B68" s="721"/>
      <c r="C68" s="720"/>
      <c r="D68" s="722"/>
      <c r="E68" s="722"/>
      <c r="F68" s="722"/>
      <c r="G68" s="722"/>
      <c r="H68" s="722"/>
      <c r="I68" s="730"/>
    </row>
    <row r="69" spans="2:9" x14ac:dyDescent="0.2">
      <c r="B69" s="721"/>
      <c r="C69" s="720"/>
      <c r="D69" s="722"/>
      <c r="E69" s="722"/>
      <c r="F69" s="722"/>
      <c r="G69" s="722"/>
      <c r="H69" s="722"/>
      <c r="I69" s="730"/>
    </row>
    <row r="70" spans="2:9" x14ac:dyDescent="0.2">
      <c r="B70" s="721"/>
      <c r="C70" s="720"/>
      <c r="D70" s="722"/>
      <c r="E70" s="722"/>
      <c r="F70" s="722"/>
      <c r="G70" s="722"/>
      <c r="H70" s="722"/>
      <c r="I70" s="730"/>
    </row>
    <row r="71" spans="2:9" x14ac:dyDescent="0.2">
      <c r="B71" s="721"/>
      <c r="C71" s="720"/>
      <c r="D71" s="722"/>
      <c r="E71" s="722"/>
      <c r="F71" s="722"/>
      <c r="G71" s="722"/>
      <c r="H71" s="722"/>
      <c r="I71" s="730"/>
    </row>
    <row r="72" spans="2:9" x14ac:dyDescent="0.2">
      <c r="B72" s="719" t="s">
        <v>1055</v>
      </c>
      <c r="C72" s="736"/>
      <c r="D72" s="722"/>
      <c r="E72" s="722"/>
      <c r="F72" s="722" t="s">
        <v>152</v>
      </c>
      <c r="G72" s="722"/>
      <c r="H72" s="722" t="s">
        <v>1095</v>
      </c>
      <c r="I72" s="730"/>
    </row>
    <row r="73" spans="2:9" x14ac:dyDescent="0.2">
      <c r="B73" s="719"/>
      <c r="C73" s="736"/>
      <c r="D73" s="722"/>
      <c r="E73" s="722"/>
      <c r="F73" s="722"/>
      <c r="G73" s="722"/>
      <c r="H73" s="722"/>
      <c r="I73" s="730"/>
    </row>
    <row r="74" spans="2:9" x14ac:dyDescent="0.2">
      <c r="B74" s="719"/>
      <c r="C74" s="736"/>
      <c r="D74" s="722"/>
      <c r="E74" s="722"/>
      <c r="F74" s="722"/>
      <c r="G74" s="722"/>
      <c r="H74" s="722"/>
      <c r="I74" s="730"/>
    </row>
    <row r="75" spans="2:9" x14ac:dyDescent="0.2">
      <c r="B75" s="719"/>
      <c r="C75" s="736"/>
      <c r="D75" s="722"/>
      <c r="E75" s="722"/>
      <c r="F75" s="722"/>
      <c r="G75" s="722"/>
      <c r="H75" s="722"/>
      <c r="I75" s="730"/>
    </row>
    <row r="76" spans="2:9" x14ac:dyDescent="0.2">
      <c r="B76" s="719"/>
      <c r="C76" s="736"/>
      <c r="D76" s="722"/>
      <c r="E76" s="722"/>
      <c r="F76" s="722"/>
      <c r="G76" s="722"/>
      <c r="H76" s="722"/>
      <c r="I76" s="730"/>
    </row>
    <row r="77" spans="2:9" ht="13.5" thickBot="1" x14ac:dyDescent="0.25">
      <c r="B77" s="737"/>
      <c r="C77" s="738"/>
      <c r="D77" s="739"/>
      <c r="E77" s="739"/>
      <c r="F77" s="739"/>
      <c r="G77" s="739"/>
      <c r="H77" s="739"/>
      <c r="I77" s="740"/>
    </row>
  </sheetData>
  <mergeCells count="60">
    <mergeCell ref="B72:C77"/>
    <mergeCell ref="D72:E77"/>
    <mergeCell ref="F72:G77"/>
    <mergeCell ref="H72:I77"/>
    <mergeCell ref="B60:C65"/>
    <mergeCell ref="D60:E65"/>
    <mergeCell ref="F60:G65"/>
    <mergeCell ref="H60:I65"/>
    <mergeCell ref="B66:C71"/>
    <mergeCell ref="D66:E71"/>
    <mergeCell ref="F66:G71"/>
    <mergeCell ref="H66:I71"/>
    <mergeCell ref="H43:I46"/>
    <mergeCell ref="B47:C52"/>
    <mergeCell ref="D47:E52"/>
    <mergeCell ref="F47:G52"/>
    <mergeCell ref="H47:I52"/>
    <mergeCell ref="B53:C59"/>
    <mergeCell ref="D53:E59"/>
    <mergeCell ref="F53:G59"/>
    <mergeCell ref="B1:I1"/>
    <mergeCell ref="B3:H3"/>
    <mergeCell ref="B43:C46"/>
    <mergeCell ref="D43:E46"/>
    <mergeCell ref="F43:G46"/>
    <mergeCell ref="B9:J9"/>
    <mergeCell ref="B15:J15"/>
    <mergeCell ref="H53:I59"/>
    <mergeCell ref="B5:J5"/>
    <mergeCell ref="B6:J6"/>
    <mergeCell ref="B8:J8"/>
    <mergeCell ref="B10:J10"/>
    <mergeCell ref="B11:J11"/>
    <mergeCell ref="B12:J12"/>
    <mergeCell ref="B13:J13"/>
    <mergeCell ref="B14:J14"/>
    <mergeCell ref="B29:J29"/>
    <mergeCell ref="B16:J16"/>
    <mergeCell ref="B17:J17"/>
    <mergeCell ref="B18:J18"/>
    <mergeCell ref="B19:J19"/>
    <mergeCell ref="B20:J20"/>
    <mergeCell ref="B22:J22"/>
    <mergeCell ref="B24:J24"/>
    <mergeCell ref="B25:J25"/>
    <mergeCell ref="B26:J26"/>
    <mergeCell ref="B27:J27"/>
    <mergeCell ref="B28:J28"/>
    <mergeCell ref="B41:J41"/>
    <mergeCell ref="B35:J35"/>
    <mergeCell ref="B36:J36"/>
    <mergeCell ref="B37:J37"/>
    <mergeCell ref="B38:J38"/>
    <mergeCell ref="B39:J39"/>
    <mergeCell ref="B40:J40"/>
    <mergeCell ref="B30:J30"/>
    <mergeCell ref="B31:J31"/>
    <mergeCell ref="B32:J32"/>
    <mergeCell ref="B33:J33"/>
    <mergeCell ref="B34:J34"/>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0"/>
  <sheetViews>
    <sheetView showGridLines="0" showRowColHeaders="0" showRuler="0"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86" t="s">
        <v>245</v>
      </c>
      <c r="B1" s="486"/>
      <c r="C1" s="486"/>
      <c r="D1" s="486"/>
      <c r="E1" s="486"/>
      <c r="F1" s="486"/>
    </row>
    <row r="2" spans="1:6" x14ac:dyDescent="0.2"/>
    <row r="3" spans="1:6" ht="50.25" customHeight="1" x14ac:dyDescent="0.2">
      <c r="A3" s="2" t="s">
        <v>116</v>
      </c>
      <c r="B3" s="513" t="s">
        <v>997</v>
      </c>
      <c r="C3" s="514"/>
      <c r="D3" s="514"/>
      <c r="E3" s="514"/>
      <c r="F3" s="514"/>
    </row>
    <row r="4" spans="1:6" x14ac:dyDescent="0.2">
      <c r="A4" s="2" t="s">
        <v>116</v>
      </c>
      <c r="B4" s="286"/>
      <c r="C4" s="292" t="s">
        <v>246</v>
      </c>
      <c r="D4" s="293"/>
      <c r="E4" s="292" t="s">
        <v>247</v>
      </c>
      <c r="F4" s="293"/>
    </row>
    <row r="5" spans="1:6" x14ac:dyDescent="0.2">
      <c r="A5" s="2" t="s">
        <v>116</v>
      </c>
      <c r="B5" s="290"/>
      <c r="C5" s="283" t="s">
        <v>248</v>
      </c>
      <c r="D5" s="283" t="s">
        <v>249</v>
      </c>
      <c r="E5" s="283" t="s">
        <v>248</v>
      </c>
      <c r="F5" s="283" t="s">
        <v>249</v>
      </c>
    </row>
    <row r="6" spans="1:6" x14ac:dyDescent="0.2">
      <c r="A6" s="2" t="s">
        <v>116</v>
      </c>
      <c r="B6" s="288" t="s">
        <v>250</v>
      </c>
      <c r="C6" s="12"/>
      <c r="D6" s="12"/>
      <c r="E6" s="12"/>
      <c r="F6" s="12"/>
    </row>
    <row r="7" spans="1:6" ht="25.5" x14ac:dyDescent="0.2">
      <c r="A7" s="2" t="s">
        <v>116</v>
      </c>
      <c r="B7" s="13" t="s">
        <v>251</v>
      </c>
      <c r="C7" s="80">
        <v>176</v>
      </c>
      <c r="D7" s="80">
        <v>271</v>
      </c>
      <c r="E7" s="80">
        <v>9</v>
      </c>
      <c r="F7" s="80">
        <v>5</v>
      </c>
    </row>
    <row r="8" spans="1:6" x14ac:dyDescent="0.2">
      <c r="A8" s="2" t="s">
        <v>116</v>
      </c>
      <c r="B8" s="287" t="s">
        <v>252</v>
      </c>
      <c r="C8" s="80">
        <v>59</v>
      </c>
      <c r="D8" s="80">
        <v>60</v>
      </c>
      <c r="E8" s="80">
        <v>8</v>
      </c>
      <c r="F8" s="80">
        <v>5</v>
      </c>
    </row>
    <row r="9" spans="1:6" x14ac:dyDescent="0.2">
      <c r="A9" s="2" t="s">
        <v>116</v>
      </c>
      <c r="B9" s="287" t="s">
        <v>253</v>
      </c>
      <c r="C9" s="80">
        <v>1420</v>
      </c>
      <c r="D9" s="80">
        <v>1484</v>
      </c>
      <c r="E9" s="80">
        <v>197</v>
      </c>
      <c r="F9" s="80">
        <v>190</v>
      </c>
    </row>
    <row r="10" spans="1:6" x14ac:dyDescent="0.2">
      <c r="A10" s="2" t="s">
        <v>116</v>
      </c>
      <c r="B10" s="14" t="s">
        <v>254</v>
      </c>
      <c r="C10" s="81">
        <v>1655</v>
      </c>
      <c r="D10" s="81">
        <v>1815</v>
      </c>
      <c r="E10" s="81">
        <v>214</v>
      </c>
      <c r="F10" s="81">
        <v>200</v>
      </c>
    </row>
    <row r="11" spans="1:6" ht="25.5" x14ac:dyDescent="0.2">
      <c r="A11" s="2" t="s">
        <v>116</v>
      </c>
      <c r="B11" s="13" t="s">
        <v>417</v>
      </c>
      <c r="C11" s="80">
        <v>5</v>
      </c>
      <c r="D11" s="80">
        <v>2</v>
      </c>
      <c r="E11" s="80">
        <v>9</v>
      </c>
      <c r="F11" s="80">
        <v>21</v>
      </c>
    </row>
    <row r="12" spans="1:6" x14ac:dyDescent="0.2">
      <c r="A12" s="2" t="s">
        <v>116</v>
      </c>
      <c r="B12" s="14" t="s">
        <v>418</v>
      </c>
      <c r="C12" s="81">
        <v>1660</v>
      </c>
      <c r="D12" s="81">
        <v>1817</v>
      </c>
      <c r="E12" s="81">
        <v>223</v>
      </c>
      <c r="F12" s="81">
        <v>221</v>
      </c>
    </row>
    <row r="13" spans="1:6" x14ac:dyDescent="0.2">
      <c r="A13" s="2" t="s">
        <v>116</v>
      </c>
      <c r="B13" s="288" t="s">
        <v>791</v>
      </c>
      <c r="C13" s="82"/>
      <c r="D13" s="82"/>
      <c r="E13" s="82"/>
      <c r="F13" s="82"/>
    </row>
    <row r="14" spans="1:6" x14ac:dyDescent="0.2">
      <c r="A14" s="2" t="s">
        <v>116</v>
      </c>
      <c r="B14" s="16" t="s">
        <v>792</v>
      </c>
      <c r="C14" s="83">
        <v>98</v>
      </c>
      <c r="D14" s="83">
        <v>63</v>
      </c>
      <c r="E14" s="83">
        <v>16</v>
      </c>
      <c r="F14" s="83">
        <v>64</v>
      </c>
    </row>
    <row r="15" spans="1:6" x14ac:dyDescent="0.2">
      <c r="A15" s="2" t="s">
        <v>116</v>
      </c>
      <c r="B15" s="16" t="s">
        <v>253</v>
      </c>
      <c r="C15" s="83">
        <v>87</v>
      </c>
      <c r="D15" s="83">
        <v>157</v>
      </c>
      <c r="E15" s="83">
        <v>45</v>
      </c>
      <c r="F15" s="83">
        <v>143</v>
      </c>
    </row>
    <row r="16" spans="1:6" ht="25.5" x14ac:dyDescent="0.2">
      <c r="A16" s="2" t="s">
        <v>116</v>
      </c>
      <c r="B16" s="15" t="s">
        <v>793</v>
      </c>
      <c r="C16" s="83">
        <v>1</v>
      </c>
      <c r="D16" s="83">
        <v>0</v>
      </c>
      <c r="E16" s="83">
        <v>1</v>
      </c>
      <c r="F16" s="83">
        <v>3</v>
      </c>
    </row>
    <row r="17" spans="1:6" x14ac:dyDescent="0.2">
      <c r="A17" s="2" t="s">
        <v>116</v>
      </c>
      <c r="B17" s="14" t="s">
        <v>794</v>
      </c>
      <c r="C17" s="84">
        <v>186</v>
      </c>
      <c r="D17" s="84">
        <v>220</v>
      </c>
      <c r="E17" s="84">
        <v>62</v>
      </c>
      <c r="F17" s="84">
        <v>210</v>
      </c>
    </row>
    <row r="18" spans="1:6" x14ac:dyDescent="0.2">
      <c r="A18" s="2" t="s">
        <v>116</v>
      </c>
      <c r="B18" s="289" t="s">
        <v>795</v>
      </c>
      <c r="C18" s="289"/>
      <c r="D18" s="289"/>
      <c r="E18" s="289"/>
      <c r="F18" s="90">
        <v>3921</v>
      </c>
    </row>
    <row r="19" spans="1:6" x14ac:dyDescent="0.2">
      <c r="A19" s="2" t="s">
        <v>116</v>
      </c>
      <c r="B19" s="284" t="s">
        <v>566</v>
      </c>
      <c r="C19" s="284"/>
      <c r="D19" s="284"/>
      <c r="E19" s="284"/>
      <c r="F19" s="91">
        <v>678</v>
      </c>
    </row>
    <row r="20" spans="1:6" x14ac:dyDescent="0.2">
      <c r="A20" s="2" t="s">
        <v>116</v>
      </c>
      <c r="B20" s="285" t="s">
        <v>796</v>
      </c>
      <c r="C20" s="285"/>
      <c r="D20" s="285"/>
      <c r="E20" s="285"/>
      <c r="F20" s="92">
        <v>4599</v>
      </c>
    </row>
    <row r="21" spans="1:6" x14ac:dyDescent="0.2">
      <c r="B21" s="291"/>
      <c r="C21" s="291"/>
      <c r="D21" s="291"/>
      <c r="E21" s="291"/>
      <c r="F21" s="291"/>
    </row>
    <row r="22" spans="1:6" ht="91.5" customHeight="1" x14ac:dyDescent="0.2">
      <c r="A22" s="2" t="s">
        <v>117</v>
      </c>
      <c r="B22" s="513" t="s">
        <v>998</v>
      </c>
      <c r="C22" s="513"/>
      <c r="D22" s="513"/>
      <c r="E22" s="513"/>
      <c r="F22" s="513"/>
    </row>
    <row r="23" spans="1:6" ht="60" x14ac:dyDescent="0.2">
      <c r="A23" s="2" t="s">
        <v>117</v>
      </c>
      <c r="B23" s="515"/>
      <c r="C23" s="516"/>
      <c r="D23" s="113" t="s">
        <v>797</v>
      </c>
      <c r="E23" s="113" t="s">
        <v>410</v>
      </c>
      <c r="F23" s="113" t="s">
        <v>115</v>
      </c>
    </row>
    <row r="24" spans="1:6" x14ac:dyDescent="0.2">
      <c r="A24" s="2" t="s">
        <v>117</v>
      </c>
      <c r="B24" s="517" t="s">
        <v>798</v>
      </c>
      <c r="C24" s="517"/>
      <c r="D24" s="294">
        <v>4</v>
      </c>
      <c r="E24" s="294">
        <v>151</v>
      </c>
      <c r="F24" s="294">
        <v>203</v>
      </c>
    </row>
    <row r="25" spans="1:6" x14ac:dyDescent="0.2">
      <c r="A25" s="2" t="s">
        <v>117</v>
      </c>
      <c r="B25" s="519" t="s">
        <v>958</v>
      </c>
      <c r="C25" s="520"/>
      <c r="D25" s="294">
        <v>75</v>
      </c>
      <c r="E25" s="294">
        <v>254</v>
      </c>
      <c r="F25" s="294">
        <v>425</v>
      </c>
    </row>
    <row r="26" spans="1:6" x14ac:dyDescent="0.2">
      <c r="A26" s="2" t="s">
        <v>117</v>
      </c>
      <c r="B26" s="518" t="s">
        <v>0</v>
      </c>
      <c r="C26" s="518"/>
      <c r="D26" s="294">
        <v>44</v>
      </c>
      <c r="E26" s="294">
        <v>167</v>
      </c>
      <c r="F26" s="294">
        <v>281</v>
      </c>
    </row>
    <row r="27" spans="1:6" x14ac:dyDescent="0.2">
      <c r="A27" s="2" t="s">
        <v>117</v>
      </c>
      <c r="B27" s="521" t="s">
        <v>98</v>
      </c>
      <c r="C27" s="520"/>
      <c r="D27" s="294">
        <v>158</v>
      </c>
      <c r="E27" s="294">
        <v>1228</v>
      </c>
      <c r="F27" s="294">
        <v>1701</v>
      </c>
    </row>
    <row r="28" spans="1:6" ht="15" customHeight="1" x14ac:dyDescent="0.2">
      <c r="A28" s="2" t="s">
        <v>117</v>
      </c>
      <c r="B28" s="518" t="s">
        <v>1</v>
      </c>
      <c r="C28" s="518"/>
      <c r="D28" s="294">
        <v>3</v>
      </c>
      <c r="E28" s="294">
        <v>21</v>
      </c>
      <c r="F28" s="294">
        <v>39</v>
      </c>
    </row>
    <row r="29" spans="1:6" x14ac:dyDescent="0.2">
      <c r="A29" s="2" t="s">
        <v>117</v>
      </c>
      <c r="B29" s="518" t="s">
        <v>2</v>
      </c>
      <c r="C29" s="518"/>
      <c r="D29" s="294">
        <v>109</v>
      </c>
      <c r="E29" s="294">
        <v>449</v>
      </c>
      <c r="F29" s="294">
        <v>714</v>
      </c>
    </row>
    <row r="30" spans="1:6" ht="26.25" customHeight="1" x14ac:dyDescent="0.2">
      <c r="A30" s="2" t="s">
        <v>117</v>
      </c>
      <c r="B30" s="522" t="s">
        <v>3</v>
      </c>
      <c r="C30" s="523"/>
      <c r="D30" s="294">
        <v>9</v>
      </c>
      <c r="E30" s="294">
        <v>39</v>
      </c>
      <c r="F30" s="294">
        <v>64</v>
      </c>
    </row>
    <row r="31" spans="1:6" x14ac:dyDescent="0.2">
      <c r="A31" s="2" t="s">
        <v>117</v>
      </c>
      <c r="B31" s="518" t="s">
        <v>4</v>
      </c>
      <c r="C31" s="518"/>
      <c r="D31" s="294">
        <v>56</v>
      </c>
      <c r="E31" s="294">
        <v>233</v>
      </c>
      <c r="F31" s="294">
        <v>350</v>
      </c>
    </row>
    <row r="32" spans="1:6" x14ac:dyDescent="0.2">
      <c r="A32" s="2" t="s">
        <v>117</v>
      </c>
      <c r="B32" s="518" t="s">
        <v>5</v>
      </c>
      <c r="C32" s="518"/>
      <c r="D32" s="294">
        <v>3</v>
      </c>
      <c r="E32" s="294">
        <v>116</v>
      </c>
      <c r="F32" s="294">
        <v>144</v>
      </c>
    </row>
    <row r="33" spans="1:6" x14ac:dyDescent="0.2">
      <c r="A33" s="2" t="s">
        <v>117</v>
      </c>
      <c r="B33" s="524" t="s">
        <v>99</v>
      </c>
      <c r="C33" s="524"/>
      <c r="D33" s="86">
        <f>SUM(D24:D32)</f>
        <v>461</v>
      </c>
      <c r="E33" s="86">
        <f t="shared" ref="E33:F33" si="0">SUM(E24:E32)</f>
        <v>2658</v>
      </c>
      <c r="F33" s="86">
        <f t="shared" si="0"/>
        <v>3921</v>
      </c>
    </row>
    <row r="34" spans="1:6" x14ac:dyDescent="0.2"/>
    <row r="35" spans="1:6" ht="15.75" x14ac:dyDescent="0.25">
      <c r="A35" s="399"/>
      <c r="B35" s="400" t="s">
        <v>100</v>
      </c>
      <c r="C35" s="216"/>
      <c r="D35" s="216"/>
      <c r="E35" s="216"/>
      <c r="F35" s="216"/>
    </row>
    <row r="36" spans="1:6" x14ac:dyDescent="0.2">
      <c r="A36" s="202" t="s">
        <v>118</v>
      </c>
      <c r="B36" s="401" t="s">
        <v>999</v>
      </c>
      <c r="C36" s="216"/>
      <c r="D36" s="216"/>
      <c r="E36" s="216"/>
      <c r="F36" s="402"/>
    </row>
    <row r="37" spans="1:6" x14ac:dyDescent="0.2">
      <c r="A37" s="202" t="s">
        <v>118</v>
      </c>
      <c r="B37" s="403" t="s">
        <v>101</v>
      </c>
      <c r="C37" s="404">
        <v>0</v>
      </c>
      <c r="D37" s="216"/>
      <c r="E37" s="216"/>
      <c r="F37" s="402"/>
    </row>
    <row r="38" spans="1:6" ht="13.5" thickBot="1" x14ac:dyDescent="0.25">
      <c r="A38" s="202" t="s">
        <v>118</v>
      </c>
      <c r="B38" s="403" t="s">
        <v>102</v>
      </c>
      <c r="C38" s="404">
        <v>0</v>
      </c>
      <c r="D38" s="216"/>
      <c r="E38" s="216"/>
      <c r="F38" s="402"/>
    </row>
    <row r="39" spans="1:6" ht="13.5" thickBot="1" x14ac:dyDescent="0.25">
      <c r="A39" s="202" t="s">
        <v>118</v>
      </c>
      <c r="B39" s="403" t="s">
        <v>103</v>
      </c>
      <c r="C39" s="405">
        <v>1296</v>
      </c>
      <c r="D39" s="216"/>
      <c r="E39" s="216"/>
      <c r="F39" s="402"/>
    </row>
    <row r="40" spans="1:6" ht="13.5" thickBot="1" x14ac:dyDescent="0.25">
      <c r="A40" s="202" t="s">
        <v>118</v>
      </c>
      <c r="B40" s="403" t="s">
        <v>712</v>
      </c>
      <c r="C40" s="404">
        <v>0</v>
      </c>
      <c r="D40" s="216"/>
      <c r="E40" s="216"/>
      <c r="F40" s="402"/>
    </row>
    <row r="41" spans="1:6" ht="13.5" thickBot="1" x14ac:dyDescent="0.25">
      <c r="A41" s="202" t="s">
        <v>118</v>
      </c>
      <c r="B41" s="403" t="s">
        <v>104</v>
      </c>
      <c r="C41" s="406">
        <v>288</v>
      </c>
      <c r="D41" s="216"/>
      <c r="E41" s="216"/>
      <c r="F41" s="402"/>
    </row>
    <row r="42" spans="1:6" x14ac:dyDescent="0.2">
      <c r="A42" s="202" t="s">
        <v>118</v>
      </c>
      <c r="B42" s="403" t="s">
        <v>105</v>
      </c>
      <c r="C42" s="404">
        <v>0</v>
      </c>
      <c r="D42" s="216"/>
      <c r="E42" s="216"/>
      <c r="F42" s="402"/>
    </row>
    <row r="43" spans="1:6" ht="25.5" x14ac:dyDescent="0.2">
      <c r="A43" s="202" t="s">
        <v>118</v>
      </c>
      <c r="B43" s="255" t="s">
        <v>567</v>
      </c>
      <c r="C43" s="404">
        <v>0</v>
      </c>
      <c r="D43" s="216"/>
      <c r="E43" s="216"/>
      <c r="F43" s="402"/>
    </row>
    <row r="44" spans="1:6" ht="25.5" x14ac:dyDescent="0.2">
      <c r="A44" s="202" t="s">
        <v>118</v>
      </c>
      <c r="B44" s="255" t="s">
        <v>568</v>
      </c>
      <c r="C44" s="404">
        <v>0</v>
      </c>
      <c r="D44" s="216"/>
      <c r="E44" s="216"/>
      <c r="F44" s="402"/>
    </row>
    <row r="45" spans="1:6" x14ac:dyDescent="0.2">
      <c r="A45" s="202" t="s">
        <v>118</v>
      </c>
      <c r="B45" s="403" t="s">
        <v>569</v>
      </c>
      <c r="C45" s="404">
        <v>0</v>
      </c>
      <c r="D45" s="216"/>
      <c r="E45" s="216"/>
      <c r="F45" s="402"/>
    </row>
    <row r="46" spans="1:6" x14ac:dyDescent="0.2">
      <c r="A46" s="399"/>
      <c r="B46" s="216"/>
      <c r="C46" s="216"/>
      <c r="D46" s="216"/>
      <c r="E46" s="216"/>
      <c r="F46" s="216"/>
    </row>
    <row r="47" spans="1:6" ht="15.75" x14ac:dyDescent="0.2">
      <c r="B47" s="18" t="s">
        <v>106</v>
      </c>
      <c r="C47" s="4"/>
      <c r="D47" s="4"/>
      <c r="E47" s="4"/>
      <c r="F47" s="4"/>
    </row>
    <row r="48" spans="1:6" ht="54.75" customHeight="1" x14ac:dyDescent="0.2">
      <c r="B48" s="503" t="s">
        <v>1000</v>
      </c>
      <c r="C48" s="503"/>
      <c r="D48" s="503"/>
      <c r="E48" s="503"/>
      <c r="F48" s="503"/>
    </row>
    <row r="49" spans="1:6" x14ac:dyDescent="0.2">
      <c r="A49" s="6"/>
      <c r="B49" s="4"/>
      <c r="C49" s="4"/>
      <c r="D49" s="4"/>
      <c r="E49" s="4"/>
      <c r="F49" s="4"/>
    </row>
    <row r="50" spans="1:6" x14ac:dyDescent="0.2">
      <c r="B50" s="500" t="s">
        <v>369</v>
      </c>
      <c r="C50" s="501"/>
      <c r="D50" s="19"/>
      <c r="E50" s="19"/>
      <c r="F50" s="19"/>
    </row>
    <row r="51" spans="1:6" x14ac:dyDescent="0.2">
      <c r="A51" s="171"/>
      <c r="B51" s="173"/>
      <c r="C51" s="173"/>
      <c r="D51" s="173"/>
      <c r="E51" s="173"/>
      <c r="F51" s="173"/>
    </row>
    <row r="52" spans="1:6" ht="42.75" customHeight="1" x14ac:dyDescent="0.2">
      <c r="A52" s="171"/>
      <c r="B52" s="502" t="s">
        <v>1001</v>
      </c>
      <c r="C52" s="502"/>
      <c r="D52" s="502"/>
      <c r="E52" s="502"/>
      <c r="F52" s="173"/>
    </row>
    <row r="53" spans="1:6" x14ac:dyDescent="0.2">
      <c r="A53" s="171"/>
      <c r="B53" s="170"/>
      <c r="C53" s="170"/>
      <c r="D53" s="170"/>
      <c r="E53" s="170"/>
      <c r="F53" s="173"/>
    </row>
    <row r="54" spans="1:6" x14ac:dyDescent="0.2">
      <c r="A54" s="171"/>
      <c r="B54" s="175" t="s">
        <v>1002</v>
      </c>
      <c r="C54" s="170"/>
      <c r="D54" s="170"/>
      <c r="E54" s="170"/>
      <c r="F54" s="173"/>
    </row>
    <row r="55" spans="1:6" s="174" customFormat="1" ht="48" customHeight="1" x14ac:dyDescent="0.2">
      <c r="A55" s="1"/>
      <c r="B55" s="502" t="s">
        <v>1003</v>
      </c>
      <c r="C55" s="503"/>
      <c r="D55" s="503"/>
      <c r="E55" s="503"/>
      <c r="F55" s="503"/>
    </row>
    <row r="56" spans="1:6" s="174" customFormat="1" ht="38.25" customHeight="1" x14ac:dyDescent="0.2">
      <c r="A56" s="2" t="s">
        <v>119</v>
      </c>
      <c r="B56" s="504" t="s">
        <v>1004</v>
      </c>
      <c r="C56" s="505"/>
      <c r="D56" s="505"/>
      <c r="E56" s="506"/>
      <c r="F56" s="85">
        <v>198</v>
      </c>
    </row>
    <row r="57" spans="1:6" s="174" customFormat="1" ht="65.25" customHeight="1" x14ac:dyDescent="0.2">
      <c r="A57" s="2" t="s">
        <v>120</v>
      </c>
      <c r="B57" s="507" t="s">
        <v>1005</v>
      </c>
      <c r="C57" s="508"/>
      <c r="D57" s="508"/>
      <c r="E57" s="509"/>
      <c r="F57" s="85">
        <v>0</v>
      </c>
    </row>
    <row r="58" spans="1:6" s="174" customFormat="1" ht="35.25" customHeight="1" x14ac:dyDescent="0.2">
      <c r="A58" s="2" t="s">
        <v>121</v>
      </c>
      <c r="B58" s="510" t="s">
        <v>1006</v>
      </c>
      <c r="C58" s="511"/>
      <c r="D58" s="511"/>
      <c r="E58" s="512"/>
      <c r="F58" s="85">
        <f>F56-F57</f>
        <v>198</v>
      </c>
    </row>
    <row r="59" spans="1:6" ht="36" customHeight="1" x14ac:dyDescent="0.2">
      <c r="A59" s="2" t="s">
        <v>122</v>
      </c>
      <c r="B59" s="510" t="s">
        <v>1008</v>
      </c>
      <c r="C59" s="511"/>
      <c r="D59" s="511"/>
      <c r="E59" s="512"/>
      <c r="F59" s="85">
        <v>87</v>
      </c>
    </row>
    <row r="60" spans="1:6" ht="35.25" customHeight="1" x14ac:dyDescent="0.2">
      <c r="A60" s="2" t="s">
        <v>123</v>
      </c>
      <c r="B60" s="510" t="s">
        <v>1009</v>
      </c>
      <c r="C60" s="511"/>
      <c r="D60" s="511"/>
      <c r="E60" s="512"/>
      <c r="F60" s="85">
        <v>29</v>
      </c>
    </row>
    <row r="61" spans="1:6" ht="38.25" customHeight="1" x14ac:dyDescent="0.2">
      <c r="A61" s="2" t="s">
        <v>124</v>
      </c>
      <c r="B61" s="507" t="s">
        <v>1010</v>
      </c>
      <c r="C61" s="508"/>
      <c r="D61" s="508"/>
      <c r="E61" s="509"/>
      <c r="F61" s="85">
        <v>8</v>
      </c>
    </row>
    <row r="62" spans="1:6" ht="26.25" customHeight="1" x14ac:dyDescent="0.2">
      <c r="A62" s="2" t="s">
        <v>125</v>
      </c>
      <c r="B62" s="510" t="s">
        <v>370</v>
      </c>
      <c r="C62" s="511"/>
      <c r="D62" s="511"/>
      <c r="E62" s="512"/>
      <c r="F62" s="85">
        <f>SUM(F59:F61)</f>
        <v>124</v>
      </c>
    </row>
    <row r="63" spans="1:6" ht="25.5" customHeight="1" x14ac:dyDescent="0.2">
      <c r="A63" s="2" t="s">
        <v>676</v>
      </c>
      <c r="B63" s="510" t="s">
        <v>1007</v>
      </c>
      <c r="C63" s="511"/>
      <c r="D63" s="511"/>
      <c r="E63" s="512"/>
      <c r="F63" s="88">
        <f>F62/F58</f>
        <v>0.6262626262626263</v>
      </c>
    </row>
    <row r="64" spans="1:6" ht="27.75" customHeight="1" x14ac:dyDescent="0.2">
      <c r="A64" s="171"/>
      <c r="B64" s="170"/>
      <c r="C64" s="170"/>
      <c r="D64" s="170"/>
      <c r="E64" s="170"/>
      <c r="F64" s="173"/>
    </row>
    <row r="65" spans="1:6" ht="30.75" customHeight="1" x14ac:dyDescent="0.2">
      <c r="A65" s="280"/>
      <c r="B65" s="176" t="s">
        <v>983</v>
      </c>
      <c r="C65" s="173"/>
      <c r="D65" s="173"/>
      <c r="E65" s="173"/>
      <c r="F65" s="173"/>
    </row>
    <row r="66" spans="1:6" ht="42" customHeight="1" x14ac:dyDescent="0.2">
      <c r="B66" s="502" t="s">
        <v>984</v>
      </c>
      <c r="C66" s="503"/>
      <c r="D66" s="503"/>
      <c r="E66" s="503"/>
      <c r="F66" s="503"/>
    </row>
    <row r="67" spans="1:6" ht="37.5" customHeight="1" x14ac:dyDescent="0.2">
      <c r="A67" s="2" t="s">
        <v>119</v>
      </c>
      <c r="B67" s="504" t="s">
        <v>985</v>
      </c>
      <c r="C67" s="505"/>
      <c r="D67" s="505"/>
      <c r="E67" s="506"/>
      <c r="F67" s="85">
        <v>181</v>
      </c>
    </row>
    <row r="68" spans="1:6" s="174" customFormat="1" ht="57.75" customHeight="1" x14ac:dyDescent="0.2">
      <c r="A68" s="2" t="s">
        <v>120</v>
      </c>
      <c r="B68" s="507" t="s">
        <v>986</v>
      </c>
      <c r="C68" s="508"/>
      <c r="D68" s="508"/>
      <c r="E68" s="509"/>
      <c r="F68" s="85">
        <v>1</v>
      </c>
    </row>
    <row r="69" spans="1:6" s="174" customFormat="1" ht="31.5" customHeight="1" x14ac:dyDescent="0.2">
      <c r="A69" s="2" t="s">
        <v>121</v>
      </c>
      <c r="B69" s="510" t="s">
        <v>987</v>
      </c>
      <c r="C69" s="511"/>
      <c r="D69" s="511"/>
      <c r="E69" s="512"/>
      <c r="F69" s="85">
        <f>F67-F68</f>
        <v>180</v>
      </c>
    </row>
    <row r="70" spans="1:6" ht="39.75" customHeight="1" x14ac:dyDescent="0.2">
      <c r="A70" s="2" t="s">
        <v>122</v>
      </c>
      <c r="B70" s="510" t="s">
        <v>988</v>
      </c>
      <c r="C70" s="511"/>
      <c r="D70" s="511"/>
      <c r="E70" s="512"/>
      <c r="F70" s="85">
        <v>74</v>
      </c>
    </row>
    <row r="71" spans="1:6" ht="27" customHeight="1" x14ac:dyDescent="0.2">
      <c r="A71" s="2" t="s">
        <v>123</v>
      </c>
      <c r="B71" s="510" t="s">
        <v>989</v>
      </c>
      <c r="C71" s="511"/>
      <c r="D71" s="511"/>
      <c r="E71" s="512"/>
      <c r="F71" s="85">
        <v>21</v>
      </c>
    </row>
    <row r="72" spans="1:6" ht="41.25" customHeight="1" x14ac:dyDescent="0.2">
      <c r="A72" s="2" t="s">
        <v>124</v>
      </c>
      <c r="B72" s="507" t="s">
        <v>990</v>
      </c>
      <c r="C72" s="508"/>
      <c r="D72" s="508"/>
      <c r="E72" s="509"/>
      <c r="F72" s="85">
        <v>4</v>
      </c>
    </row>
    <row r="73" spans="1:6" ht="26.25" customHeight="1" x14ac:dyDescent="0.2">
      <c r="A73" s="2" t="s">
        <v>125</v>
      </c>
      <c r="B73" s="510" t="s">
        <v>370</v>
      </c>
      <c r="C73" s="511"/>
      <c r="D73" s="511"/>
      <c r="E73" s="512"/>
      <c r="F73" s="85">
        <f>SUM(F70:F72)</f>
        <v>99</v>
      </c>
    </row>
    <row r="74" spans="1:6" ht="25.5" customHeight="1" x14ac:dyDescent="0.2">
      <c r="A74" s="2" t="s">
        <v>676</v>
      </c>
      <c r="B74" s="510" t="s">
        <v>991</v>
      </c>
      <c r="C74" s="511"/>
      <c r="D74" s="511"/>
      <c r="E74" s="512"/>
      <c r="F74" s="88">
        <f>F73/F69</f>
        <v>0.55000000000000004</v>
      </c>
    </row>
    <row r="75" spans="1:6" ht="27.75" customHeight="1" x14ac:dyDescent="0.2">
      <c r="F75" s="89"/>
    </row>
    <row r="76" spans="1:6" ht="30.75" customHeight="1" x14ac:dyDescent="0.2">
      <c r="B76" s="3" t="s">
        <v>490</v>
      </c>
      <c r="F76" s="89"/>
    </row>
    <row r="77" spans="1:6" ht="14.25" customHeight="1" x14ac:dyDescent="0.2">
      <c r="A77" s="171"/>
      <c r="B77" s="174"/>
      <c r="C77" s="174"/>
      <c r="D77" s="174"/>
      <c r="E77" s="174"/>
      <c r="F77" s="177"/>
    </row>
    <row r="78" spans="1:6" ht="27" customHeight="1" x14ac:dyDescent="0.2">
      <c r="A78" s="171"/>
      <c r="B78" s="525" t="s">
        <v>1011</v>
      </c>
      <c r="C78" s="525"/>
      <c r="D78" s="525"/>
      <c r="E78" s="525"/>
      <c r="F78" s="177"/>
    </row>
    <row r="79" spans="1:6" x14ac:dyDescent="0.2">
      <c r="A79" s="171"/>
      <c r="B79" s="174"/>
      <c r="C79" s="174"/>
      <c r="D79" s="174"/>
      <c r="E79" s="174"/>
      <c r="F79" s="177"/>
    </row>
    <row r="80" spans="1:6" x14ac:dyDescent="0.2">
      <c r="A80" s="171"/>
      <c r="B80" s="178" t="s">
        <v>1012</v>
      </c>
      <c r="C80" s="174"/>
      <c r="D80" s="174"/>
      <c r="E80" s="174"/>
      <c r="F80" s="177"/>
    </row>
    <row r="81" spans="1:6" s="174" customFormat="1" ht="17.25" customHeight="1" x14ac:dyDescent="0.2">
      <c r="A81" s="2" t="s">
        <v>108</v>
      </c>
      <c r="B81" s="495" t="s">
        <v>1013</v>
      </c>
      <c r="C81" s="494"/>
      <c r="D81" s="494"/>
      <c r="E81" s="494"/>
      <c r="F81" s="87"/>
    </row>
    <row r="82" spans="1:6" s="174" customFormat="1" ht="57" customHeight="1" x14ac:dyDescent="0.2">
      <c r="A82" s="20" t="s">
        <v>371</v>
      </c>
      <c r="B82" s="495" t="s">
        <v>1014</v>
      </c>
      <c r="C82" s="494"/>
      <c r="D82" s="494"/>
      <c r="E82" s="494"/>
      <c r="F82" s="87"/>
    </row>
    <row r="83" spans="1:6" s="174" customFormat="1" ht="30.75" customHeight="1" x14ac:dyDescent="0.2">
      <c r="A83" s="20" t="s">
        <v>372</v>
      </c>
      <c r="B83" s="495" t="s">
        <v>1015</v>
      </c>
      <c r="C83" s="494"/>
      <c r="D83" s="494"/>
      <c r="E83" s="494"/>
      <c r="F83" s="87">
        <f>F81-F82</f>
        <v>0</v>
      </c>
    </row>
    <row r="84" spans="1:6" s="174" customFormat="1" ht="23.25" customHeight="1" x14ac:dyDescent="0.2">
      <c r="A84" s="20" t="s">
        <v>373</v>
      </c>
      <c r="B84" s="494" t="s">
        <v>380</v>
      </c>
      <c r="C84" s="494"/>
      <c r="D84" s="494"/>
      <c r="E84" s="494"/>
      <c r="F84" s="87"/>
    </row>
    <row r="85" spans="1:6" s="174" customFormat="1" ht="21.75" customHeight="1" x14ac:dyDescent="0.2">
      <c r="A85" s="2" t="s">
        <v>374</v>
      </c>
      <c r="B85" s="494" t="s">
        <v>381</v>
      </c>
      <c r="C85" s="494"/>
      <c r="D85" s="494"/>
      <c r="E85" s="494"/>
      <c r="F85" s="87"/>
    </row>
    <row r="86" spans="1:6" s="174" customFormat="1" ht="24.75" customHeight="1" x14ac:dyDescent="0.2">
      <c r="A86" s="2" t="s">
        <v>375</v>
      </c>
      <c r="B86" s="494" t="s">
        <v>382</v>
      </c>
      <c r="C86" s="494"/>
      <c r="D86" s="494"/>
      <c r="E86" s="494"/>
      <c r="F86" s="87"/>
    </row>
    <row r="87" spans="1:6" s="174" customFormat="1" ht="30" customHeight="1" x14ac:dyDescent="0.2">
      <c r="A87" s="2" t="s">
        <v>376</v>
      </c>
      <c r="B87" s="494" t="s">
        <v>383</v>
      </c>
      <c r="C87" s="494"/>
      <c r="D87" s="494"/>
      <c r="E87" s="494"/>
      <c r="F87" s="87"/>
    </row>
    <row r="88" spans="1:6" s="174" customFormat="1" x14ac:dyDescent="0.2">
      <c r="A88" s="2" t="s">
        <v>377</v>
      </c>
      <c r="B88" s="494" t="s">
        <v>384</v>
      </c>
      <c r="C88" s="494"/>
      <c r="D88" s="494"/>
      <c r="E88" s="494"/>
      <c r="F88" s="87"/>
    </row>
    <row r="89" spans="1:6" s="174" customFormat="1" x14ac:dyDescent="0.2">
      <c r="A89" s="2" t="s">
        <v>378</v>
      </c>
      <c r="B89" s="494" t="s">
        <v>385</v>
      </c>
      <c r="C89" s="494"/>
      <c r="D89" s="494"/>
      <c r="E89" s="494"/>
      <c r="F89" s="87"/>
    </row>
    <row r="90" spans="1:6" s="174" customFormat="1" x14ac:dyDescent="0.2">
      <c r="A90" s="2" t="s">
        <v>379</v>
      </c>
      <c r="B90" s="494" t="s">
        <v>386</v>
      </c>
      <c r="C90" s="494"/>
      <c r="D90" s="494"/>
      <c r="E90" s="494"/>
      <c r="F90" s="87"/>
    </row>
    <row r="91" spans="1:6" s="174" customFormat="1" ht="25.5" customHeight="1" x14ac:dyDescent="0.2">
      <c r="A91" s="2"/>
      <c r="B91" s="42"/>
      <c r="C91" s="42"/>
      <c r="D91" s="42"/>
      <c r="E91" s="42"/>
      <c r="F91" s="179"/>
    </row>
    <row r="92" spans="1:6" s="174" customFormat="1" x14ac:dyDescent="0.2">
      <c r="A92" s="171"/>
      <c r="B92" s="178" t="s">
        <v>992</v>
      </c>
      <c r="F92" s="177"/>
    </row>
    <row r="93" spans="1:6" s="174" customFormat="1" ht="18.75" customHeight="1" x14ac:dyDescent="0.2">
      <c r="A93" s="2" t="s">
        <v>108</v>
      </c>
      <c r="B93" s="495" t="s">
        <v>993</v>
      </c>
      <c r="C93" s="494"/>
      <c r="D93" s="494"/>
      <c r="E93" s="494"/>
      <c r="F93" s="87"/>
    </row>
    <row r="94" spans="1:6" s="174" customFormat="1" ht="53.25" customHeight="1" x14ac:dyDescent="0.2">
      <c r="A94" s="20" t="s">
        <v>371</v>
      </c>
      <c r="B94" s="495" t="s">
        <v>994</v>
      </c>
      <c r="C94" s="494"/>
      <c r="D94" s="494"/>
      <c r="E94" s="494"/>
      <c r="F94" s="87"/>
    </row>
    <row r="95" spans="1:6" s="174" customFormat="1" ht="30" customHeight="1" x14ac:dyDescent="0.2">
      <c r="A95" s="20" t="s">
        <v>372</v>
      </c>
      <c r="B95" s="495" t="s">
        <v>995</v>
      </c>
      <c r="C95" s="494"/>
      <c r="D95" s="494"/>
      <c r="E95" s="494"/>
      <c r="F95" s="87">
        <f>F93-F94</f>
        <v>0</v>
      </c>
    </row>
    <row r="96" spans="1:6" s="174" customFormat="1" x14ac:dyDescent="0.2">
      <c r="A96" s="20" t="s">
        <v>373</v>
      </c>
      <c r="B96" s="494" t="s">
        <v>380</v>
      </c>
      <c r="C96" s="494"/>
      <c r="D96" s="494"/>
      <c r="E96" s="494"/>
      <c r="F96" s="87"/>
    </row>
    <row r="97" spans="1:6" x14ac:dyDescent="0.2">
      <c r="A97" s="2" t="s">
        <v>374</v>
      </c>
      <c r="B97" s="494" t="s">
        <v>381</v>
      </c>
      <c r="C97" s="494"/>
      <c r="D97" s="494"/>
      <c r="E97" s="494"/>
      <c r="F97" s="87"/>
    </row>
    <row r="98" spans="1:6" ht="23.25" customHeight="1" x14ac:dyDescent="0.2">
      <c r="A98" s="2" t="s">
        <v>375</v>
      </c>
      <c r="B98" s="494" t="s">
        <v>382</v>
      </c>
      <c r="C98" s="494"/>
      <c r="D98" s="494"/>
      <c r="E98" s="494"/>
      <c r="F98" s="87"/>
    </row>
    <row r="99" spans="1:6" ht="27.75" customHeight="1" x14ac:dyDescent="0.2">
      <c r="A99" s="2" t="s">
        <v>376</v>
      </c>
      <c r="B99" s="494" t="s">
        <v>383</v>
      </c>
      <c r="C99" s="494"/>
      <c r="D99" s="494"/>
      <c r="E99" s="494"/>
      <c r="F99" s="87"/>
    </row>
    <row r="100" spans="1:6" x14ac:dyDescent="0.2">
      <c r="A100" s="2" t="s">
        <v>377</v>
      </c>
      <c r="B100" s="494" t="s">
        <v>384</v>
      </c>
      <c r="C100" s="494"/>
      <c r="D100" s="494"/>
      <c r="E100" s="494"/>
      <c r="F100" s="87"/>
    </row>
    <row r="101" spans="1:6" x14ac:dyDescent="0.2">
      <c r="A101" s="2" t="s">
        <v>378</v>
      </c>
      <c r="B101" s="494" t="s">
        <v>385</v>
      </c>
      <c r="C101" s="494"/>
      <c r="D101" s="494"/>
      <c r="E101" s="494"/>
      <c r="F101" s="87"/>
    </row>
    <row r="102" spans="1:6" x14ac:dyDescent="0.2">
      <c r="A102" s="2" t="s">
        <v>379</v>
      </c>
      <c r="B102" s="494" t="s">
        <v>386</v>
      </c>
      <c r="C102" s="494"/>
      <c r="D102" s="494"/>
      <c r="E102" s="494"/>
      <c r="F102" s="87"/>
    </row>
    <row r="103" spans="1:6" ht="24.75" customHeight="1" x14ac:dyDescent="0.2"/>
    <row r="104" spans="1:6" x14ac:dyDescent="0.2">
      <c r="B104" s="3" t="s">
        <v>107</v>
      </c>
    </row>
    <row r="105" spans="1:6" ht="78.75" customHeight="1" x14ac:dyDescent="0.2">
      <c r="B105" s="498" t="s">
        <v>1016</v>
      </c>
      <c r="C105" s="499"/>
      <c r="D105" s="499"/>
      <c r="E105" s="499"/>
      <c r="F105" s="499"/>
    </row>
    <row r="106" spans="1:6" ht="59.25" customHeight="1" x14ac:dyDescent="0.2">
      <c r="A106" s="2" t="s">
        <v>387</v>
      </c>
      <c r="B106" s="496" t="s">
        <v>1017</v>
      </c>
      <c r="C106" s="497"/>
      <c r="D106" s="497"/>
      <c r="E106" s="497"/>
      <c r="F106" s="407">
        <v>0.77</v>
      </c>
    </row>
    <row r="107" spans="1:6" x14ac:dyDescent="0.2"/>
    <row r="108" spans="1:6" hidden="1" x14ac:dyDescent="0.2"/>
    <row r="109" spans="1:6" ht="65.25" hidden="1" customHeight="1" x14ac:dyDescent="0.2"/>
    <row r="110" spans="1:6" ht="51.75" hidden="1" customHeight="1" x14ac:dyDescent="0.2"/>
  </sheetData>
  <mergeCells count="58">
    <mergeCell ref="B86:E86"/>
    <mergeCell ref="B87:E87"/>
    <mergeCell ref="B88:E88"/>
    <mergeCell ref="B89:E89"/>
    <mergeCell ref="B60:E60"/>
    <mergeCell ref="B61:E61"/>
    <mergeCell ref="B62:E62"/>
    <mergeCell ref="B63:E63"/>
    <mergeCell ref="B67:E67"/>
    <mergeCell ref="B68:E68"/>
    <mergeCell ref="B74:E74"/>
    <mergeCell ref="B82:E82"/>
    <mergeCell ref="B83:E83"/>
    <mergeCell ref="B84:E84"/>
    <mergeCell ref="B85:E85"/>
    <mergeCell ref="B78:E78"/>
    <mergeCell ref="A1:F1"/>
    <mergeCell ref="B3:F3"/>
    <mergeCell ref="B48:F48"/>
    <mergeCell ref="B22:F22"/>
    <mergeCell ref="B23:C23"/>
    <mergeCell ref="B24:C24"/>
    <mergeCell ref="B26:C26"/>
    <mergeCell ref="B28:C28"/>
    <mergeCell ref="B25:C25"/>
    <mergeCell ref="B27:C27"/>
    <mergeCell ref="B29:C29"/>
    <mergeCell ref="B30:C30"/>
    <mergeCell ref="B31:C31"/>
    <mergeCell ref="B32:C32"/>
    <mergeCell ref="B33:C33"/>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106:E106"/>
    <mergeCell ref="B98:E98"/>
    <mergeCell ref="B99:E99"/>
    <mergeCell ref="B100:E100"/>
    <mergeCell ref="B101:E101"/>
    <mergeCell ref="B105:F105"/>
    <mergeCell ref="B102:E102"/>
    <mergeCell ref="B90:E90"/>
    <mergeCell ref="B94:E94"/>
    <mergeCell ref="B95:E95"/>
    <mergeCell ref="B96:E96"/>
    <mergeCell ref="B97:E97"/>
    <mergeCell ref="B93:E93"/>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3"/>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86" t="s">
        <v>388</v>
      </c>
      <c r="B1" s="602"/>
      <c r="C1" s="602"/>
      <c r="D1" s="602"/>
      <c r="E1" s="602"/>
      <c r="F1" s="602"/>
    </row>
    <row r="2" spans="1:6" x14ac:dyDescent="0.2"/>
    <row r="3" spans="1:6" ht="15.75" x14ac:dyDescent="0.25">
      <c r="B3" s="17" t="s">
        <v>389</v>
      </c>
    </row>
    <row r="4" spans="1:6" ht="93" customHeight="1" thickBot="1" x14ac:dyDescent="0.25">
      <c r="A4" s="2" t="s">
        <v>630</v>
      </c>
      <c r="B4" s="608" t="s">
        <v>1018</v>
      </c>
      <c r="C4" s="609"/>
      <c r="D4" s="609"/>
      <c r="E4" s="609"/>
      <c r="F4" s="487"/>
    </row>
    <row r="5" spans="1:6" ht="13.5" thickBot="1" x14ac:dyDescent="0.25">
      <c r="A5" s="2" t="s">
        <v>630</v>
      </c>
      <c r="B5" s="510" t="s">
        <v>307</v>
      </c>
      <c r="C5" s="603"/>
      <c r="D5" s="604"/>
      <c r="E5" s="295">
        <v>621</v>
      </c>
    </row>
    <row r="6" spans="1:6" ht="13.5" thickBot="1" x14ac:dyDescent="0.25">
      <c r="A6" s="2" t="s">
        <v>630</v>
      </c>
      <c r="B6" s="605" t="s">
        <v>308</v>
      </c>
      <c r="C6" s="606"/>
      <c r="D6" s="607"/>
      <c r="E6" s="295">
        <v>956</v>
      </c>
    </row>
    <row r="7" spans="1:6" ht="13.5" thickBot="1" x14ac:dyDescent="0.25">
      <c r="A7" s="2"/>
      <c r="B7" s="9"/>
      <c r="C7" s="35"/>
      <c r="D7" s="35"/>
      <c r="E7" s="9"/>
    </row>
    <row r="8" spans="1:6" ht="13.5" thickBot="1" x14ac:dyDescent="0.25">
      <c r="A8" s="2" t="s">
        <v>630</v>
      </c>
      <c r="B8" s="605" t="s">
        <v>309</v>
      </c>
      <c r="C8" s="606"/>
      <c r="D8" s="607"/>
      <c r="E8" s="295">
        <v>494</v>
      </c>
    </row>
    <row r="9" spans="1:6" ht="13.5" thickBot="1" x14ac:dyDescent="0.25">
      <c r="A9" s="2" t="s">
        <v>630</v>
      </c>
      <c r="B9" s="605" t="s">
        <v>765</v>
      </c>
      <c r="C9" s="606"/>
      <c r="D9" s="607"/>
      <c r="E9" s="295">
        <v>808</v>
      </c>
    </row>
    <row r="10" spans="1:6" ht="13.5" thickBot="1" x14ac:dyDescent="0.25">
      <c r="A10" s="2"/>
      <c r="B10" s="9"/>
      <c r="C10" s="23"/>
      <c r="D10" s="23"/>
      <c r="E10" s="9"/>
    </row>
    <row r="11" spans="1:6" ht="13.5" thickBot="1" x14ac:dyDescent="0.25">
      <c r="A11" s="2" t="s">
        <v>630</v>
      </c>
      <c r="B11" s="605" t="s">
        <v>755</v>
      </c>
      <c r="C11" s="606"/>
      <c r="D11" s="607"/>
      <c r="E11" s="295">
        <v>176</v>
      </c>
    </row>
    <row r="12" spans="1:6" ht="13.5" thickBot="1" x14ac:dyDescent="0.25">
      <c r="A12" s="2" t="s">
        <v>630</v>
      </c>
      <c r="B12" s="534" t="s">
        <v>756</v>
      </c>
      <c r="C12" s="606"/>
      <c r="D12" s="607"/>
      <c r="E12" s="295">
        <v>9</v>
      </c>
    </row>
    <row r="13" spans="1:6" ht="13.5" thickBot="1" x14ac:dyDescent="0.25">
      <c r="A13" s="2"/>
      <c r="B13" s="9"/>
      <c r="C13" s="23"/>
      <c r="D13" s="23"/>
      <c r="E13" s="9"/>
    </row>
    <row r="14" spans="1:6" ht="13.5" thickBot="1" x14ac:dyDescent="0.25">
      <c r="A14" s="2" t="s">
        <v>630</v>
      </c>
      <c r="B14" s="615" t="s">
        <v>757</v>
      </c>
      <c r="C14" s="606"/>
      <c r="D14" s="607"/>
      <c r="E14" s="295">
        <v>271</v>
      </c>
    </row>
    <row r="15" spans="1:6" ht="13.5" thickBot="1" x14ac:dyDescent="0.25">
      <c r="A15" s="2" t="s">
        <v>630</v>
      </c>
      <c r="B15" s="534" t="s">
        <v>758</v>
      </c>
      <c r="C15" s="606"/>
      <c r="D15" s="607"/>
      <c r="E15" s="295">
        <v>5</v>
      </c>
    </row>
    <row r="16" spans="1:6" x14ac:dyDescent="0.2"/>
    <row r="17" spans="1:6" ht="29.25" customHeight="1" x14ac:dyDescent="0.2">
      <c r="A17" s="2" t="s">
        <v>631</v>
      </c>
      <c r="B17" s="608" t="s">
        <v>759</v>
      </c>
      <c r="C17" s="609"/>
      <c r="D17" s="609"/>
      <c r="E17" s="609"/>
      <c r="F17" s="487"/>
    </row>
    <row r="18" spans="1:6" x14ac:dyDescent="0.2">
      <c r="A18" s="2"/>
      <c r="B18" s="590"/>
      <c r="C18" s="591"/>
      <c r="D18" s="591"/>
      <c r="E18" s="363" t="s">
        <v>513</v>
      </c>
      <c r="F18" s="27" t="s">
        <v>513</v>
      </c>
    </row>
    <row r="19" spans="1:6" x14ac:dyDescent="0.2">
      <c r="A19" s="2" t="s">
        <v>631</v>
      </c>
      <c r="B19" s="611" t="s">
        <v>390</v>
      </c>
      <c r="C19" s="611"/>
      <c r="D19" s="611"/>
      <c r="E19" s="27"/>
      <c r="F19" s="27" t="s">
        <v>1110</v>
      </c>
    </row>
    <row r="20" spans="1:6" x14ac:dyDescent="0.2">
      <c r="A20" s="2" t="s">
        <v>631</v>
      </c>
      <c r="B20" s="596" t="s">
        <v>1019</v>
      </c>
      <c r="C20" s="568"/>
      <c r="D20" s="568"/>
      <c r="E20" s="34"/>
      <c r="F20" s="23"/>
    </row>
    <row r="21" spans="1:6" x14ac:dyDescent="0.2">
      <c r="A21" s="2" t="s">
        <v>631</v>
      </c>
      <c r="B21" s="597" t="s">
        <v>996</v>
      </c>
      <c r="C21" s="598"/>
      <c r="D21" s="599"/>
      <c r="E21" s="8"/>
      <c r="F21" s="23"/>
    </row>
    <row r="22" spans="1:6" x14ac:dyDescent="0.2">
      <c r="A22" s="2" t="s">
        <v>631</v>
      </c>
      <c r="B22" s="600" t="s">
        <v>455</v>
      </c>
      <c r="C22" s="600"/>
      <c r="D22" s="600"/>
      <c r="E22" s="8"/>
      <c r="F22" s="23"/>
    </row>
    <row r="23" spans="1:6" x14ac:dyDescent="0.2">
      <c r="A23" s="2" t="s">
        <v>631</v>
      </c>
      <c r="B23" s="600" t="s">
        <v>456</v>
      </c>
      <c r="C23" s="600"/>
      <c r="D23" s="600"/>
      <c r="E23" s="8"/>
    </row>
    <row r="24" spans="1:6" x14ac:dyDescent="0.2">
      <c r="A24" s="2" t="s">
        <v>631</v>
      </c>
      <c r="B24" s="229" t="s">
        <v>664</v>
      </c>
      <c r="C24" s="203"/>
      <c r="D24" s="203"/>
      <c r="E24" s="26"/>
    </row>
    <row r="25" spans="1:6" x14ac:dyDescent="0.2">
      <c r="A25" s="2" t="s">
        <v>631</v>
      </c>
      <c r="B25" s="572" t="s">
        <v>665</v>
      </c>
      <c r="C25" s="573"/>
      <c r="D25" s="203"/>
      <c r="E25" s="26"/>
    </row>
    <row r="26" spans="1:6" x14ac:dyDescent="0.2">
      <c r="A26" s="2" t="s">
        <v>631</v>
      </c>
      <c r="B26" s="572" t="s">
        <v>666</v>
      </c>
      <c r="C26" s="573"/>
      <c r="D26" s="203"/>
      <c r="E26" s="26"/>
    </row>
    <row r="27" spans="1:6" x14ac:dyDescent="0.2">
      <c r="B27" s="5"/>
      <c r="C27" s="5"/>
      <c r="D27" s="5"/>
    </row>
    <row r="28" spans="1:6" ht="15.75" x14ac:dyDescent="0.25">
      <c r="A28" s="39"/>
      <c r="B28" s="17" t="s">
        <v>391</v>
      </c>
    </row>
    <row r="29" spans="1:6" x14ac:dyDescent="0.2">
      <c r="A29" s="2" t="s">
        <v>629</v>
      </c>
      <c r="B29" s="3" t="s">
        <v>713</v>
      </c>
    </row>
    <row r="30" spans="1:6" ht="25.5" customHeight="1" x14ac:dyDescent="0.2">
      <c r="A30" s="2" t="s">
        <v>629</v>
      </c>
      <c r="B30" s="494" t="s">
        <v>392</v>
      </c>
      <c r="C30" s="494"/>
      <c r="D30" s="27"/>
      <c r="F30" s="23"/>
    </row>
    <row r="31" spans="1:6" ht="24.75" customHeight="1" x14ac:dyDescent="0.2">
      <c r="A31" s="2" t="s">
        <v>629</v>
      </c>
      <c r="B31" s="526" t="s">
        <v>457</v>
      </c>
      <c r="C31" s="494"/>
      <c r="D31" s="27"/>
      <c r="F31" s="23"/>
    </row>
    <row r="32" spans="1:6" ht="12.75" customHeight="1" x14ac:dyDescent="0.2">
      <c r="A32" s="2" t="s">
        <v>629</v>
      </c>
      <c r="B32" s="494" t="s">
        <v>458</v>
      </c>
      <c r="C32" s="494"/>
      <c r="D32" s="27" t="s">
        <v>1110</v>
      </c>
      <c r="F32" s="23"/>
    </row>
    <row r="33" spans="1:6" x14ac:dyDescent="0.2"/>
    <row r="34" spans="1:6" ht="29.25" customHeight="1" x14ac:dyDescent="0.2">
      <c r="A34" s="2" t="s">
        <v>632</v>
      </c>
      <c r="B34" s="601" t="s">
        <v>915</v>
      </c>
      <c r="C34" s="601"/>
      <c r="D34" s="601"/>
      <c r="E34" s="601"/>
      <c r="F34" s="487"/>
    </row>
    <row r="35" spans="1:6" x14ac:dyDescent="0.2">
      <c r="A35" s="2" t="s">
        <v>632</v>
      </c>
      <c r="B35" s="494" t="s">
        <v>459</v>
      </c>
      <c r="C35" s="494"/>
      <c r="D35" s="27" t="s">
        <v>1110</v>
      </c>
      <c r="F35" s="23"/>
    </row>
    <row r="36" spans="1:6" x14ac:dyDescent="0.2">
      <c r="A36" s="2" t="s">
        <v>632</v>
      </c>
      <c r="B36" s="526" t="s">
        <v>460</v>
      </c>
      <c r="C36" s="494"/>
      <c r="D36" s="27"/>
      <c r="F36" s="23"/>
    </row>
    <row r="37" spans="1:6" ht="12.75" customHeight="1" x14ac:dyDescent="0.2">
      <c r="A37" s="2" t="s">
        <v>632</v>
      </c>
      <c r="B37" s="494" t="s">
        <v>461</v>
      </c>
      <c r="C37" s="494"/>
      <c r="D37" s="27"/>
      <c r="F37" s="23"/>
    </row>
    <row r="38" spans="1:6" x14ac:dyDescent="0.2"/>
    <row r="39" spans="1:6" ht="54.75" customHeight="1" x14ac:dyDescent="0.2">
      <c r="A39" s="2" t="s">
        <v>633</v>
      </c>
      <c r="B39" s="608" t="s">
        <v>598</v>
      </c>
      <c r="C39" s="612"/>
      <c r="D39" s="612"/>
      <c r="E39" s="612"/>
      <c r="F39" s="487"/>
    </row>
    <row r="40" spans="1:6" ht="24" x14ac:dyDescent="0.2">
      <c r="A40" s="2" t="s">
        <v>633</v>
      </c>
      <c r="B40" s="156"/>
      <c r="C40" s="24" t="s">
        <v>916</v>
      </c>
      <c r="D40" s="25" t="s">
        <v>917</v>
      </c>
      <c r="E40" s="40"/>
      <c r="F40" s="26"/>
    </row>
    <row r="41" spans="1:6" x14ac:dyDescent="0.2">
      <c r="A41" s="2" t="s">
        <v>633</v>
      </c>
      <c r="B41" s="38" t="s">
        <v>918</v>
      </c>
      <c r="C41" s="367">
        <v>15</v>
      </c>
      <c r="D41" s="28"/>
      <c r="F41" s="26"/>
    </row>
    <row r="42" spans="1:6" x14ac:dyDescent="0.2">
      <c r="A42" s="2" t="s">
        <v>633</v>
      </c>
      <c r="B42" s="38" t="s">
        <v>919</v>
      </c>
      <c r="C42" s="367">
        <v>4</v>
      </c>
      <c r="D42" s="28"/>
      <c r="F42" s="26"/>
    </row>
    <row r="43" spans="1:6" x14ac:dyDescent="0.2">
      <c r="A43" s="2" t="s">
        <v>633</v>
      </c>
      <c r="B43" s="38" t="s">
        <v>920</v>
      </c>
      <c r="C43" s="367">
        <v>3</v>
      </c>
      <c r="D43" s="28"/>
      <c r="F43" s="26"/>
    </row>
    <row r="44" spans="1:6" x14ac:dyDescent="0.2">
      <c r="A44" s="2" t="s">
        <v>633</v>
      </c>
      <c r="B44" s="38" t="s">
        <v>921</v>
      </c>
      <c r="C44" s="367">
        <v>2</v>
      </c>
      <c r="D44" s="28"/>
      <c r="F44" s="26"/>
    </row>
    <row r="45" spans="1:6" ht="25.5" x14ac:dyDescent="0.2">
      <c r="A45" s="2" t="s">
        <v>633</v>
      </c>
      <c r="B45" s="41" t="s">
        <v>714</v>
      </c>
      <c r="C45" s="367">
        <v>2</v>
      </c>
      <c r="D45" s="28"/>
      <c r="F45" s="26"/>
    </row>
    <row r="46" spans="1:6" x14ac:dyDescent="0.2">
      <c r="A46" s="2" t="s">
        <v>633</v>
      </c>
      <c r="B46" s="38" t="s">
        <v>922</v>
      </c>
      <c r="C46" s="367">
        <v>2</v>
      </c>
      <c r="D46" s="28"/>
      <c r="F46" s="26"/>
    </row>
    <row r="47" spans="1:6" x14ac:dyDescent="0.2">
      <c r="A47" s="2" t="s">
        <v>633</v>
      </c>
      <c r="B47" s="38" t="s">
        <v>923</v>
      </c>
      <c r="C47" s="367">
        <v>3</v>
      </c>
      <c r="D47" s="28"/>
      <c r="F47" s="26"/>
    </row>
    <row r="48" spans="1:6" x14ac:dyDescent="0.2">
      <c r="A48" s="2" t="s">
        <v>633</v>
      </c>
      <c r="B48" s="38" t="s">
        <v>924</v>
      </c>
      <c r="C48" s="367"/>
      <c r="D48" s="28"/>
      <c r="F48" s="26"/>
    </row>
    <row r="49" spans="1:6" ht="13.5" thickBot="1" x14ac:dyDescent="0.25">
      <c r="A49" s="2" t="s">
        <v>633</v>
      </c>
      <c r="B49" s="245" t="s">
        <v>925</v>
      </c>
      <c r="C49" s="367">
        <v>0.5</v>
      </c>
      <c r="D49" s="28"/>
      <c r="F49" s="26"/>
    </row>
    <row r="50" spans="1:6" ht="13.5" thickBot="1" x14ac:dyDescent="0.25">
      <c r="A50" s="2" t="s">
        <v>633</v>
      </c>
      <c r="B50" s="253" t="s">
        <v>367</v>
      </c>
      <c r="C50" s="374"/>
      <c r="D50" s="28"/>
      <c r="F50" s="26"/>
    </row>
    <row r="51" spans="1:6" ht="13.5" thickBot="1" x14ac:dyDescent="0.25">
      <c r="A51" s="2" t="s">
        <v>633</v>
      </c>
      <c r="B51" s="253" t="s">
        <v>368</v>
      </c>
      <c r="C51" s="374">
        <v>0.5</v>
      </c>
      <c r="D51" s="28"/>
      <c r="F51" s="26"/>
    </row>
    <row r="52" spans="1:6" ht="38.25" x14ac:dyDescent="0.2">
      <c r="A52" s="2" t="s">
        <v>633</v>
      </c>
      <c r="B52" s="246" t="s">
        <v>599</v>
      </c>
      <c r="C52" s="375" t="s">
        <v>1114</v>
      </c>
      <c r="D52" s="28"/>
      <c r="F52" s="26"/>
    </row>
    <row r="53" spans="1:6" x14ac:dyDescent="0.2"/>
    <row r="54" spans="1:6" ht="15.75" x14ac:dyDescent="0.2">
      <c r="B54" s="29" t="s">
        <v>926</v>
      </c>
    </row>
    <row r="55" spans="1:6" ht="38.25" customHeight="1" x14ac:dyDescent="0.2">
      <c r="A55" s="2" t="s">
        <v>634</v>
      </c>
      <c r="B55" s="613" t="s">
        <v>626</v>
      </c>
      <c r="C55" s="614"/>
      <c r="D55" s="614"/>
      <c r="E55" s="614"/>
      <c r="F55" s="487"/>
    </row>
    <row r="56" spans="1:6" x14ac:dyDescent="0.2">
      <c r="A56" s="2" t="s">
        <v>634</v>
      </c>
      <c r="B56" s="610" t="s">
        <v>627</v>
      </c>
      <c r="C56" s="611"/>
      <c r="D56" s="611"/>
      <c r="E56" s="30"/>
      <c r="F56" s="23"/>
    </row>
    <row r="57" spans="1:6" x14ac:dyDescent="0.2">
      <c r="A57" s="2" t="s">
        <v>634</v>
      </c>
      <c r="B57" s="495" t="s">
        <v>491</v>
      </c>
      <c r="C57" s="494"/>
      <c r="D57" s="494"/>
      <c r="E57" s="109"/>
      <c r="F57" s="23"/>
    </row>
    <row r="58" spans="1:6" x14ac:dyDescent="0.2">
      <c r="A58" s="2" t="s">
        <v>634</v>
      </c>
      <c r="B58" s="495" t="s">
        <v>493</v>
      </c>
      <c r="C58" s="495"/>
      <c r="D58" s="495"/>
      <c r="E58" s="30"/>
      <c r="F58" s="23"/>
    </row>
    <row r="59" spans="1:6" x14ac:dyDescent="0.2">
      <c r="A59" s="2" t="s">
        <v>634</v>
      </c>
      <c r="B59" s="495" t="s">
        <v>492</v>
      </c>
      <c r="C59" s="495"/>
      <c r="D59" s="495"/>
      <c r="E59" s="30"/>
      <c r="F59" s="23"/>
    </row>
    <row r="60" spans="1:6" x14ac:dyDescent="0.2">
      <c r="A60" s="2" t="s">
        <v>634</v>
      </c>
      <c r="B60" s="565" t="s">
        <v>628</v>
      </c>
      <c r="C60" s="566"/>
      <c r="D60" s="566"/>
      <c r="E60" s="187"/>
      <c r="F60" s="23"/>
    </row>
    <row r="61" spans="1:6" x14ac:dyDescent="0.2">
      <c r="B61" s="567"/>
      <c r="C61" s="568"/>
      <c r="D61" s="568"/>
      <c r="E61" s="37"/>
    </row>
    <row r="62" spans="1:6" x14ac:dyDescent="0.2">
      <c r="B62" s="5"/>
      <c r="C62" s="5"/>
      <c r="D62" s="5"/>
    </row>
    <row r="63" spans="1:6" ht="28.5" customHeight="1" x14ac:dyDescent="0.2">
      <c r="A63" s="2" t="s">
        <v>635</v>
      </c>
      <c r="B63" s="563" t="s">
        <v>927</v>
      </c>
      <c r="C63" s="563"/>
      <c r="D63" s="563"/>
      <c r="E63" s="563"/>
      <c r="F63" s="564"/>
    </row>
    <row r="64" spans="1:6" ht="25.5" x14ac:dyDescent="0.2">
      <c r="A64" s="2" t="s">
        <v>635</v>
      </c>
      <c r="B64" s="76"/>
      <c r="C64" s="30" t="s">
        <v>928</v>
      </c>
      <c r="D64" s="30" t="s">
        <v>929</v>
      </c>
      <c r="E64" s="30" t="s">
        <v>930</v>
      </c>
      <c r="F64" s="30" t="s">
        <v>931</v>
      </c>
    </row>
    <row r="65" spans="1:6" ht="15" x14ac:dyDescent="0.2">
      <c r="A65" s="2" t="s">
        <v>635</v>
      </c>
      <c r="B65" s="65" t="s">
        <v>932</v>
      </c>
      <c r="C65" s="66"/>
      <c r="D65" s="66"/>
      <c r="E65" s="66"/>
      <c r="F65" s="67"/>
    </row>
    <row r="66" spans="1:6" ht="25.5" x14ac:dyDescent="0.2">
      <c r="A66" s="2" t="s">
        <v>635</v>
      </c>
      <c r="B66" s="230" t="s">
        <v>667</v>
      </c>
      <c r="C66" s="367" t="s">
        <v>1096</v>
      </c>
      <c r="D66" s="367"/>
      <c r="E66" s="367"/>
      <c r="F66" s="367"/>
    </row>
    <row r="67" spans="1:6" x14ac:dyDescent="0.2">
      <c r="A67" s="2" t="s">
        <v>635</v>
      </c>
      <c r="B67" s="232" t="s">
        <v>933</v>
      </c>
      <c r="C67" s="367"/>
      <c r="D67" s="367"/>
      <c r="E67" s="367"/>
      <c r="F67" s="367" t="s">
        <v>1096</v>
      </c>
    </row>
    <row r="68" spans="1:6" x14ac:dyDescent="0.2">
      <c r="A68" s="2" t="s">
        <v>635</v>
      </c>
      <c r="B68" s="231" t="s">
        <v>668</v>
      </c>
      <c r="C68" s="367" t="s">
        <v>1096</v>
      </c>
      <c r="D68" s="367"/>
      <c r="E68" s="367"/>
      <c r="F68" s="367"/>
    </row>
    <row r="69" spans="1:6" x14ac:dyDescent="0.2">
      <c r="A69" s="2" t="s">
        <v>635</v>
      </c>
      <c r="B69" s="232" t="s">
        <v>935</v>
      </c>
      <c r="C69" s="367"/>
      <c r="D69" s="368" t="s">
        <v>1096</v>
      </c>
      <c r="E69" s="367"/>
      <c r="F69" s="367"/>
    </row>
    <row r="70" spans="1:6" x14ac:dyDescent="0.2">
      <c r="A70" s="2" t="s">
        <v>635</v>
      </c>
      <c r="B70" s="232" t="s">
        <v>669</v>
      </c>
      <c r="C70" s="367"/>
      <c r="D70" s="367" t="s">
        <v>1096</v>
      </c>
      <c r="E70" s="367"/>
      <c r="F70" s="367"/>
    </row>
    <row r="71" spans="1:6" x14ac:dyDescent="0.2">
      <c r="A71" s="2" t="s">
        <v>635</v>
      </c>
      <c r="B71" s="232" t="s">
        <v>934</v>
      </c>
      <c r="C71" s="367"/>
      <c r="D71" s="367"/>
      <c r="E71" s="367"/>
      <c r="F71" s="367" t="s">
        <v>1096</v>
      </c>
    </row>
    <row r="72" spans="1:6" ht="15" x14ac:dyDescent="0.2">
      <c r="A72" s="2" t="s">
        <v>635</v>
      </c>
      <c r="B72" s="369" t="s">
        <v>936</v>
      </c>
      <c r="C72" s="370"/>
      <c r="D72" s="370"/>
      <c r="E72" s="370"/>
      <c r="F72" s="371"/>
    </row>
    <row r="73" spans="1:6" x14ac:dyDescent="0.2">
      <c r="A73" s="2" t="s">
        <v>635</v>
      </c>
      <c r="B73" s="232" t="s">
        <v>937</v>
      </c>
      <c r="C73" s="367"/>
      <c r="D73" s="367"/>
      <c r="E73" s="367"/>
      <c r="F73" s="367" t="s">
        <v>1096</v>
      </c>
    </row>
    <row r="74" spans="1:6" x14ac:dyDescent="0.2">
      <c r="A74" s="2" t="s">
        <v>635</v>
      </c>
      <c r="B74" s="232" t="s">
        <v>938</v>
      </c>
      <c r="C74" s="367"/>
      <c r="D74" s="367"/>
      <c r="E74" s="367" t="s">
        <v>1096</v>
      </c>
      <c r="F74" s="367"/>
    </row>
    <row r="75" spans="1:6" x14ac:dyDescent="0.2">
      <c r="A75" s="2" t="s">
        <v>635</v>
      </c>
      <c r="B75" s="232" t="s">
        <v>939</v>
      </c>
      <c r="C75" s="367"/>
      <c r="D75" s="367"/>
      <c r="E75" s="367" t="s">
        <v>1096</v>
      </c>
      <c r="F75" s="367"/>
    </row>
    <row r="76" spans="1:6" x14ac:dyDescent="0.2">
      <c r="A76" s="2" t="s">
        <v>635</v>
      </c>
      <c r="B76" s="232" t="s">
        <v>940</v>
      </c>
      <c r="C76" s="367"/>
      <c r="D76" s="367"/>
      <c r="E76" s="367" t="s">
        <v>1096</v>
      </c>
      <c r="F76" s="367"/>
    </row>
    <row r="77" spans="1:6" x14ac:dyDescent="0.2">
      <c r="A77" s="2" t="s">
        <v>635</v>
      </c>
      <c r="B77" s="232" t="s">
        <v>670</v>
      </c>
      <c r="C77" s="367"/>
      <c r="D77" s="367"/>
      <c r="E77" s="367" t="s">
        <v>1096</v>
      </c>
      <c r="F77" s="367"/>
    </row>
    <row r="78" spans="1:6" x14ac:dyDescent="0.2">
      <c r="A78" s="2" t="s">
        <v>635</v>
      </c>
      <c r="B78" s="232" t="s">
        <v>941</v>
      </c>
      <c r="C78" s="367"/>
      <c r="D78" s="367"/>
      <c r="E78" s="367"/>
      <c r="F78" s="367" t="s">
        <v>1096</v>
      </c>
    </row>
    <row r="79" spans="1:6" x14ac:dyDescent="0.2">
      <c r="A79" s="2" t="s">
        <v>635</v>
      </c>
      <c r="B79" s="232" t="s">
        <v>942</v>
      </c>
      <c r="C79" s="367"/>
      <c r="D79" s="367"/>
      <c r="E79" s="367"/>
      <c r="F79" s="367" t="s">
        <v>1096</v>
      </c>
    </row>
    <row r="80" spans="1:6" x14ac:dyDescent="0.2">
      <c r="A80" s="2" t="s">
        <v>635</v>
      </c>
      <c r="B80" s="232" t="s">
        <v>943</v>
      </c>
      <c r="C80" s="367"/>
      <c r="D80" s="367"/>
      <c r="E80" s="367"/>
      <c r="F80" s="367" t="s">
        <v>1096</v>
      </c>
    </row>
    <row r="81" spans="1:8" ht="25.5" x14ac:dyDescent="0.2">
      <c r="A81" s="2" t="s">
        <v>635</v>
      </c>
      <c r="B81" s="372" t="s">
        <v>944</v>
      </c>
      <c r="C81" s="367"/>
      <c r="D81" s="367"/>
      <c r="E81" s="367"/>
      <c r="F81" s="367" t="s">
        <v>1096</v>
      </c>
    </row>
    <row r="82" spans="1:8" x14ac:dyDescent="0.2">
      <c r="A82" s="2" t="s">
        <v>635</v>
      </c>
      <c r="B82" s="232" t="s">
        <v>671</v>
      </c>
      <c r="C82" s="367"/>
      <c r="D82" s="367"/>
      <c r="E82" s="367"/>
      <c r="F82" s="367" t="s">
        <v>1096</v>
      </c>
    </row>
    <row r="83" spans="1:8" x14ac:dyDescent="0.2">
      <c r="A83" s="2" t="s">
        <v>635</v>
      </c>
      <c r="B83" s="232" t="s">
        <v>946</v>
      </c>
      <c r="C83" s="367"/>
      <c r="D83" s="367"/>
      <c r="E83" s="367" t="s">
        <v>1096</v>
      </c>
      <c r="F83" s="367"/>
    </row>
    <row r="84" spans="1:8" x14ac:dyDescent="0.2">
      <c r="A84" s="2" t="s">
        <v>635</v>
      </c>
      <c r="B84" s="232" t="s">
        <v>947</v>
      </c>
      <c r="C84" s="367"/>
      <c r="D84" s="367"/>
      <c r="E84" s="367" t="s">
        <v>1096</v>
      </c>
      <c r="F84" s="367"/>
    </row>
    <row r="85" spans="1:8" x14ac:dyDescent="0.2">
      <c r="A85" s="2" t="s">
        <v>635</v>
      </c>
      <c r="B85" s="233" t="s">
        <v>672</v>
      </c>
      <c r="C85" s="373"/>
      <c r="D85" s="373"/>
      <c r="E85" s="373" t="s">
        <v>1096</v>
      </c>
      <c r="F85" s="373"/>
    </row>
    <row r="86" spans="1:8" x14ac:dyDescent="0.2"/>
    <row r="87" spans="1:8" ht="15.75" x14ac:dyDescent="0.25">
      <c r="B87" s="17" t="s">
        <v>948</v>
      </c>
    </row>
    <row r="88" spans="1:8" x14ac:dyDescent="0.2">
      <c r="A88" s="2" t="s">
        <v>636</v>
      </c>
      <c r="B88" s="47" t="s">
        <v>652</v>
      </c>
      <c r="C88" s="43"/>
      <c r="D88" s="43"/>
      <c r="E88" s="43"/>
      <c r="F88" s="43"/>
      <c r="G88" s="43"/>
      <c r="H88" s="44"/>
    </row>
    <row r="89" spans="1:8" x14ac:dyDescent="0.2">
      <c r="A89" s="2"/>
      <c r="B89" s="590"/>
      <c r="C89" s="591"/>
      <c r="D89" s="591"/>
      <c r="E89" s="27" t="s">
        <v>512</v>
      </c>
      <c r="F89" s="27" t="s">
        <v>513</v>
      </c>
      <c r="G89" s="43"/>
      <c r="H89" s="44"/>
    </row>
    <row r="90" spans="1:8" ht="39.75" customHeight="1" x14ac:dyDescent="0.2">
      <c r="A90" s="2" t="s">
        <v>653</v>
      </c>
      <c r="B90" s="589" t="s">
        <v>423</v>
      </c>
      <c r="C90" s="511"/>
      <c r="D90" s="512"/>
      <c r="E90" s="57" t="s">
        <v>1110</v>
      </c>
      <c r="F90" s="58"/>
      <c r="G90" s="43"/>
      <c r="H90" s="43"/>
    </row>
    <row r="91" spans="1:8" ht="26.25" customHeight="1" x14ac:dyDescent="0.2">
      <c r="A91" s="2" t="s">
        <v>653</v>
      </c>
      <c r="B91" s="578" t="s">
        <v>1020</v>
      </c>
      <c r="C91" s="579"/>
      <c r="D91" s="579"/>
      <c r="E91" s="579"/>
      <c r="F91" s="580"/>
      <c r="G91" s="45"/>
      <c r="H91" s="45"/>
    </row>
    <row r="92" spans="1:8" ht="12.75" customHeight="1" x14ac:dyDescent="0.2">
      <c r="A92" s="2" t="s">
        <v>653</v>
      </c>
      <c r="B92" s="164"/>
      <c r="C92" s="592" t="s">
        <v>894</v>
      </c>
      <c r="D92" s="593"/>
      <c r="E92" s="593"/>
      <c r="F92" s="594"/>
      <c r="G92" s="595"/>
      <c r="H92" s="45"/>
    </row>
    <row r="93" spans="1:8" ht="24" customHeight="1" x14ac:dyDescent="0.2">
      <c r="A93" s="2" t="s">
        <v>653</v>
      </c>
      <c r="B93" s="165"/>
      <c r="C93" s="51" t="s">
        <v>459</v>
      </c>
      <c r="D93" s="51" t="s">
        <v>460</v>
      </c>
      <c r="E93" s="51" t="s">
        <v>910</v>
      </c>
      <c r="F93" s="73" t="s">
        <v>911</v>
      </c>
      <c r="G93" s="166" t="s">
        <v>895</v>
      </c>
      <c r="H93" s="45"/>
    </row>
    <row r="94" spans="1:8" ht="12.75" customHeight="1" x14ac:dyDescent="0.2">
      <c r="A94" s="2" t="s">
        <v>653</v>
      </c>
      <c r="B94" s="234" t="s">
        <v>735</v>
      </c>
      <c r="C94" s="167" t="s">
        <v>1110</v>
      </c>
      <c r="D94" s="167"/>
      <c r="E94" s="167"/>
      <c r="F94" s="167"/>
      <c r="G94" s="48"/>
      <c r="H94" s="45"/>
    </row>
    <row r="95" spans="1:8" ht="12.75" customHeight="1" x14ac:dyDescent="0.2">
      <c r="A95" s="2" t="s">
        <v>653</v>
      </c>
      <c r="B95" s="234" t="s">
        <v>728</v>
      </c>
      <c r="C95" s="167"/>
      <c r="D95" s="167"/>
      <c r="E95" s="167"/>
      <c r="F95" s="167"/>
      <c r="G95" s="48"/>
      <c r="H95" s="45"/>
    </row>
    <row r="96" spans="1:8" ht="12.75" customHeight="1" x14ac:dyDescent="0.2">
      <c r="A96" s="2" t="s">
        <v>653</v>
      </c>
      <c r="B96" s="234" t="s">
        <v>736</v>
      </c>
      <c r="C96" s="167"/>
      <c r="D96" s="167"/>
      <c r="E96" s="167"/>
      <c r="F96" s="167"/>
      <c r="G96" s="48"/>
      <c r="H96" s="45"/>
    </row>
    <row r="97" spans="1:8" ht="25.5" x14ac:dyDescent="0.2">
      <c r="A97" s="2" t="s">
        <v>653</v>
      </c>
      <c r="B97" s="52" t="s">
        <v>737</v>
      </c>
      <c r="C97" s="167"/>
      <c r="D97" s="167"/>
      <c r="E97" s="167"/>
      <c r="F97" s="167"/>
      <c r="G97" s="48"/>
      <c r="H97" s="45"/>
    </row>
    <row r="98" spans="1:8" x14ac:dyDescent="0.2">
      <c r="A98" s="2" t="s">
        <v>653</v>
      </c>
      <c r="B98" s="168" t="s">
        <v>729</v>
      </c>
      <c r="C98" s="167"/>
      <c r="D98" s="167"/>
      <c r="E98" s="167"/>
      <c r="F98" s="167" t="s">
        <v>1110</v>
      </c>
      <c r="G98" s="48"/>
      <c r="H98" s="45"/>
    </row>
    <row r="99" spans="1:8" ht="12.75" customHeight="1" x14ac:dyDescent="0.2">
      <c r="A99" s="2"/>
      <c r="B99" s="54"/>
      <c r="C99" s="55"/>
      <c r="D99" s="55"/>
      <c r="E99" s="55"/>
      <c r="F99" s="55"/>
      <c r="G99" s="53"/>
      <c r="H99" s="45"/>
    </row>
    <row r="100" spans="1:8" ht="39" customHeight="1" x14ac:dyDescent="0.2">
      <c r="A100" s="329" t="s">
        <v>511</v>
      </c>
      <c r="B100" s="536" t="s">
        <v>1021</v>
      </c>
      <c r="C100" s="536"/>
      <c r="D100" s="536"/>
      <c r="E100" s="536"/>
      <c r="F100" s="536"/>
      <c r="G100" s="536"/>
      <c r="H100" s="45"/>
    </row>
    <row r="101" spans="1:8" s="195" customFormat="1" ht="18.75" customHeight="1" x14ac:dyDescent="0.2">
      <c r="A101" s="329" t="s">
        <v>511</v>
      </c>
      <c r="B101" s="574" t="s">
        <v>1022</v>
      </c>
      <c r="C101" s="574"/>
      <c r="D101" s="574"/>
      <c r="E101" s="382" t="s">
        <v>1110</v>
      </c>
      <c r="F101" s="380"/>
      <c r="G101" s="381"/>
      <c r="H101" s="45"/>
    </row>
    <row r="102" spans="1:8" s="195" customFormat="1" ht="12.75" customHeight="1" x14ac:dyDescent="0.2">
      <c r="A102" s="329" t="s">
        <v>511</v>
      </c>
      <c r="B102" s="574" t="s">
        <v>1023</v>
      </c>
      <c r="C102" s="574"/>
      <c r="D102" s="574"/>
      <c r="E102" s="379"/>
      <c r="F102" s="380"/>
      <c r="G102" s="381"/>
      <c r="H102" s="45"/>
    </row>
    <row r="103" spans="1:8" s="195" customFormat="1" ht="12.75" customHeight="1" x14ac:dyDescent="0.2">
      <c r="A103" s="329" t="s">
        <v>511</v>
      </c>
      <c r="B103" s="574" t="s">
        <v>1024</v>
      </c>
      <c r="C103" s="574"/>
      <c r="D103" s="574"/>
      <c r="E103" s="382"/>
      <c r="F103" s="380"/>
      <c r="G103" s="381"/>
      <c r="H103" s="45"/>
    </row>
    <row r="104" spans="1:8" s="195" customFormat="1" ht="12.75" customHeight="1" x14ac:dyDescent="0.2">
      <c r="A104" s="329"/>
      <c r="B104" s="327"/>
      <c r="C104" s="327"/>
      <c r="D104" s="327"/>
      <c r="E104" s="235"/>
      <c r="F104" s="235"/>
      <c r="G104" s="383"/>
      <c r="H104" s="45"/>
    </row>
    <row r="105" spans="1:8" s="195" customFormat="1" ht="12.75" customHeight="1" x14ac:dyDescent="0.2">
      <c r="A105" s="329"/>
      <c r="B105" s="327"/>
      <c r="C105" s="327"/>
      <c r="D105" s="327"/>
      <c r="E105" s="235"/>
      <c r="F105" s="235"/>
      <c r="G105" s="383"/>
      <c r="H105" s="45"/>
    </row>
    <row r="106" spans="1:8" s="195" customFormat="1" ht="12.75" customHeight="1" x14ac:dyDescent="0.2">
      <c r="A106" s="329"/>
      <c r="B106" s="327"/>
      <c r="C106" s="327"/>
      <c r="D106" s="327"/>
      <c r="E106" s="235"/>
      <c r="F106" s="235"/>
      <c r="G106" s="383"/>
      <c r="H106" s="45"/>
    </row>
    <row r="107" spans="1:8" s="195" customFormat="1" ht="12.75" customHeight="1" x14ac:dyDescent="0.2">
      <c r="A107" s="329"/>
      <c r="B107" s="327"/>
      <c r="C107" s="327"/>
      <c r="D107" s="327"/>
      <c r="E107" s="235"/>
      <c r="F107" s="235"/>
      <c r="G107" s="383"/>
      <c r="H107" s="45"/>
    </row>
    <row r="108" spans="1:8" s="195" customFormat="1" ht="12.75" customHeight="1" x14ac:dyDescent="0.2">
      <c r="A108" s="329" t="s">
        <v>511</v>
      </c>
      <c r="B108" s="559" t="s">
        <v>1028</v>
      </c>
      <c r="C108" s="559"/>
      <c r="D108" s="559"/>
      <c r="E108" s="559"/>
      <c r="F108" s="559"/>
      <c r="G108" s="559"/>
      <c r="H108" s="45"/>
    </row>
    <row r="109" spans="1:8" s="195" customFormat="1" ht="12.75" customHeight="1" x14ac:dyDescent="0.2">
      <c r="A109" s="329"/>
      <c r="B109" s="560" t="s">
        <v>1029</v>
      </c>
      <c r="C109" s="561"/>
      <c r="D109" s="561"/>
      <c r="E109" s="561"/>
      <c r="F109" s="561"/>
      <c r="G109" s="561"/>
      <c r="H109" s="45"/>
    </row>
    <row r="110" spans="1:8" s="195" customFormat="1" ht="12.75" customHeight="1" x14ac:dyDescent="0.2">
      <c r="A110" s="329"/>
      <c r="B110" s="562" t="s">
        <v>1030</v>
      </c>
      <c r="C110" s="561"/>
      <c r="D110" s="561"/>
      <c r="E110" s="561"/>
      <c r="F110" s="561"/>
      <c r="G110" s="561"/>
      <c r="H110" s="45"/>
    </row>
    <row r="111" spans="1:8" s="195" customFormat="1" ht="12.75" customHeight="1" x14ac:dyDescent="0.2">
      <c r="A111" s="329" t="s">
        <v>511</v>
      </c>
      <c r="B111" s="559" t="s">
        <v>1025</v>
      </c>
      <c r="C111" s="559"/>
      <c r="D111" s="559"/>
      <c r="E111" s="384"/>
      <c r="F111" s="235"/>
      <c r="G111" s="383"/>
      <c r="H111" s="45"/>
    </row>
    <row r="112" spans="1:8" s="195" customFormat="1" ht="12.75" customHeight="1" x14ac:dyDescent="0.2">
      <c r="A112" s="329" t="s">
        <v>511</v>
      </c>
      <c r="B112" s="559" t="s">
        <v>1026</v>
      </c>
      <c r="C112" s="559"/>
      <c r="D112" s="559"/>
      <c r="E112" s="384"/>
      <c r="F112" s="235"/>
      <c r="G112" s="383"/>
      <c r="H112" s="45"/>
    </row>
    <row r="113" spans="1:8" s="195" customFormat="1" ht="12.75" customHeight="1" x14ac:dyDescent="0.2">
      <c r="A113" s="329" t="s">
        <v>511</v>
      </c>
      <c r="B113" s="559" t="s">
        <v>1027</v>
      </c>
      <c r="C113" s="559"/>
      <c r="D113" s="559"/>
      <c r="E113" s="384" t="s">
        <v>1110</v>
      </c>
      <c r="F113" s="235"/>
      <c r="G113" s="383"/>
      <c r="H113" s="45"/>
    </row>
    <row r="114" spans="1:8" s="195" customFormat="1" ht="12.75" customHeight="1" x14ac:dyDescent="0.2">
      <c r="A114" s="204"/>
      <c r="B114" s="225"/>
      <c r="C114" s="225"/>
      <c r="D114" s="225"/>
      <c r="E114" s="235"/>
      <c r="F114" s="197"/>
      <c r="G114" s="53"/>
      <c r="H114" s="45"/>
    </row>
    <row r="115" spans="1:8" s="195" customFormat="1" ht="12.75" customHeight="1" x14ac:dyDescent="0.2">
      <c r="A115" s="204"/>
      <c r="B115" s="225"/>
      <c r="C115" s="225"/>
      <c r="D115" s="225"/>
      <c r="E115" s="235"/>
      <c r="F115" s="197"/>
      <c r="G115" s="53"/>
      <c r="H115" s="45"/>
    </row>
    <row r="116" spans="1:8" s="195" customFormat="1" ht="12.75" customHeight="1" x14ac:dyDescent="0.2">
      <c r="A116" s="22"/>
      <c r="B116" s="196"/>
      <c r="C116" s="197"/>
      <c r="D116" s="197"/>
      <c r="E116" s="197"/>
      <c r="F116" s="197"/>
      <c r="G116" s="53"/>
      <c r="H116" s="45"/>
    </row>
    <row r="117" spans="1:8" s="195" customFormat="1" ht="12.75" customHeight="1" thickBot="1" x14ac:dyDescent="0.25">
      <c r="A117" s="204" t="s">
        <v>477</v>
      </c>
      <c r="B117" s="559" t="s">
        <v>738</v>
      </c>
      <c r="C117" s="559"/>
      <c r="D117" s="559"/>
      <c r="E117" s="559"/>
      <c r="F117" s="559"/>
      <c r="G117" s="559"/>
      <c r="H117" s="45"/>
    </row>
    <row r="118" spans="1:8" s="195" customFormat="1" ht="12.75" customHeight="1" x14ac:dyDescent="0.2">
      <c r="A118" s="204" t="s">
        <v>477</v>
      </c>
      <c r="B118" s="225"/>
      <c r="C118" s="225"/>
      <c r="D118" s="225"/>
      <c r="E118" s="256" t="s">
        <v>96</v>
      </c>
      <c r="F118" s="257" t="s">
        <v>97</v>
      </c>
      <c r="G118" s="225"/>
      <c r="H118" s="45"/>
    </row>
    <row r="119" spans="1:8" s="195" customFormat="1" ht="13.5" customHeight="1" x14ac:dyDescent="0.2">
      <c r="A119" s="204" t="s">
        <v>477</v>
      </c>
      <c r="B119" s="225" t="s">
        <v>739</v>
      </c>
      <c r="C119" s="225"/>
      <c r="D119" s="225"/>
      <c r="E119" s="474" t="s">
        <v>1110</v>
      </c>
      <c r="F119" s="477" t="s">
        <v>1110</v>
      </c>
      <c r="G119" s="53"/>
      <c r="H119" s="45"/>
    </row>
    <row r="120" spans="1:8" s="195" customFormat="1" ht="12.75" customHeight="1" x14ac:dyDescent="0.2">
      <c r="A120" s="204" t="s">
        <v>477</v>
      </c>
      <c r="B120" s="225" t="s">
        <v>740</v>
      </c>
      <c r="C120" s="225"/>
      <c r="D120" s="225"/>
      <c r="E120" s="258"/>
      <c r="F120" s="259"/>
      <c r="G120" s="53"/>
      <c r="H120" s="45"/>
    </row>
    <row r="121" spans="1:8" s="195" customFormat="1" ht="15.75" customHeight="1" x14ac:dyDescent="0.2">
      <c r="A121" s="204" t="s">
        <v>477</v>
      </c>
      <c r="B121" s="226" t="s">
        <v>741</v>
      </c>
      <c r="C121" s="235"/>
      <c r="D121" s="235"/>
      <c r="E121" s="258"/>
      <c r="F121" s="259"/>
      <c r="G121" s="53"/>
      <c r="H121" s="45"/>
    </row>
    <row r="122" spans="1:8" s="195" customFormat="1" ht="12.75" customHeight="1" x14ac:dyDescent="0.2">
      <c r="A122" s="204" t="s">
        <v>477</v>
      </c>
      <c r="B122" s="236" t="s">
        <v>742</v>
      </c>
      <c r="C122" s="235"/>
      <c r="D122" s="235"/>
      <c r="E122" s="258"/>
      <c r="F122" s="259"/>
      <c r="G122" s="53"/>
      <c r="H122" s="45"/>
    </row>
    <row r="123" spans="1:8" s="195" customFormat="1" ht="28.5" customHeight="1" x14ac:dyDescent="0.2">
      <c r="A123" s="204" t="s">
        <v>477</v>
      </c>
      <c r="B123" s="237" t="s">
        <v>743</v>
      </c>
      <c r="C123" s="235"/>
      <c r="D123" s="235"/>
      <c r="E123" s="258"/>
      <c r="F123" s="259"/>
      <c r="G123" s="53"/>
      <c r="H123" s="45"/>
    </row>
    <row r="124" spans="1:8" s="195" customFormat="1" ht="15" customHeight="1" x14ac:dyDescent="0.2">
      <c r="A124" s="204" t="s">
        <v>477</v>
      </c>
      <c r="B124" s="236" t="s">
        <v>744</v>
      </c>
      <c r="C124" s="235"/>
      <c r="D124" s="235"/>
      <c r="E124" s="258"/>
      <c r="F124" s="259"/>
      <c r="G124" s="53"/>
      <c r="H124" s="45"/>
    </row>
    <row r="125" spans="1:8" s="195" customFormat="1" ht="12.75" customHeight="1" thickBot="1" x14ac:dyDescent="0.25">
      <c r="A125" s="204" t="s">
        <v>477</v>
      </c>
      <c r="B125" s="236" t="s">
        <v>465</v>
      </c>
      <c r="C125" s="235"/>
      <c r="D125" s="235"/>
      <c r="E125" s="260" t="s">
        <v>1110</v>
      </c>
      <c r="F125" s="261" t="s">
        <v>1110</v>
      </c>
      <c r="G125" s="53"/>
      <c r="H125" s="45"/>
    </row>
    <row r="126" spans="1:8" s="195" customFormat="1" ht="12.75" customHeight="1" x14ac:dyDescent="0.2">
      <c r="A126" s="2"/>
      <c r="B126" s="54"/>
      <c r="C126" s="55"/>
      <c r="D126" s="55"/>
      <c r="E126" s="55"/>
      <c r="F126" s="55"/>
      <c r="G126" s="45"/>
      <c r="H126" s="45"/>
    </row>
    <row r="127" spans="1:8" x14ac:dyDescent="0.2">
      <c r="A127" s="2" t="s">
        <v>478</v>
      </c>
      <c r="B127" s="581" t="s">
        <v>745</v>
      </c>
      <c r="C127" s="582"/>
      <c r="D127" s="582"/>
      <c r="E127" s="582"/>
      <c r="F127" s="582"/>
      <c r="G127" s="45"/>
      <c r="H127" s="45"/>
    </row>
    <row r="128" spans="1:8" x14ac:dyDescent="0.2">
      <c r="A128" s="2" t="s">
        <v>478</v>
      </c>
      <c r="B128" s="56"/>
      <c r="C128" s="27" t="s">
        <v>512</v>
      </c>
      <c r="D128" s="27" t="s">
        <v>513</v>
      </c>
      <c r="E128" s="9"/>
      <c r="F128" s="9"/>
      <c r="G128" s="45"/>
      <c r="H128" s="45"/>
    </row>
    <row r="129" spans="1:8" x14ac:dyDescent="0.2">
      <c r="A129" s="2"/>
      <c r="B129" s="376"/>
      <c r="C129" s="377" t="s">
        <v>1096</v>
      </c>
      <c r="D129" s="48"/>
      <c r="E129" s="45"/>
      <c r="F129" s="45"/>
      <c r="G129" s="45"/>
      <c r="H129" s="45"/>
    </row>
    <row r="130" spans="1:8" x14ac:dyDescent="0.2">
      <c r="C130" s="49"/>
      <c r="D130" s="50"/>
      <c r="E130" s="26"/>
      <c r="F130" s="23"/>
      <c r="H130" s="45"/>
    </row>
    <row r="131" spans="1:8" x14ac:dyDescent="0.2">
      <c r="A131" s="2" t="s">
        <v>730</v>
      </c>
      <c r="B131" s="526" t="s">
        <v>734</v>
      </c>
      <c r="C131" s="494"/>
      <c r="D131" s="494"/>
      <c r="E131" s="378" t="s">
        <v>1115</v>
      </c>
      <c r="F131" s="23"/>
    </row>
    <row r="132" spans="1:8" ht="27" customHeight="1" x14ac:dyDescent="0.2">
      <c r="A132" s="2" t="s">
        <v>730</v>
      </c>
      <c r="B132" s="494" t="s">
        <v>733</v>
      </c>
      <c r="C132" s="494"/>
      <c r="D132" s="494"/>
      <c r="E132" s="378" t="s">
        <v>1115</v>
      </c>
      <c r="F132" s="23"/>
    </row>
    <row r="133" spans="1:8" ht="27" customHeight="1" x14ac:dyDescent="0.2">
      <c r="A133" s="2"/>
      <c r="B133" s="42"/>
      <c r="C133" s="42"/>
      <c r="D133" s="42"/>
      <c r="E133" s="60"/>
      <c r="F133" s="23"/>
    </row>
    <row r="134" spans="1:8" ht="13.5" customHeight="1" x14ac:dyDescent="0.2">
      <c r="A134" s="2" t="s">
        <v>732</v>
      </c>
      <c r="B134" s="586" t="s">
        <v>479</v>
      </c>
      <c r="C134" s="587"/>
      <c r="D134" s="587"/>
      <c r="E134" s="587"/>
      <c r="F134" s="588"/>
    </row>
    <row r="135" spans="1:8" ht="27" customHeight="1" x14ac:dyDescent="0.2">
      <c r="A135" s="2" t="s">
        <v>732</v>
      </c>
      <c r="B135" s="583"/>
      <c r="C135" s="584"/>
      <c r="D135" s="584"/>
      <c r="E135" s="584"/>
      <c r="F135" s="585"/>
    </row>
    <row r="136" spans="1:8" x14ac:dyDescent="0.2">
      <c r="A136" s="2"/>
      <c r="B136" s="149"/>
      <c r="C136" s="149"/>
      <c r="D136" s="149"/>
      <c r="E136" s="60"/>
      <c r="F136" s="23"/>
    </row>
    <row r="137" spans="1:8" ht="15.75" customHeight="1" x14ac:dyDescent="0.2">
      <c r="A137" s="202" t="s">
        <v>746</v>
      </c>
      <c r="B137" s="575" t="s">
        <v>6</v>
      </c>
      <c r="C137" s="576"/>
      <c r="D137" s="576"/>
      <c r="E137" s="576"/>
      <c r="F137" s="576"/>
      <c r="G137" s="45"/>
    </row>
    <row r="138" spans="1:8" ht="17.25" customHeight="1" x14ac:dyDescent="0.2">
      <c r="A138" s="202" t="s">
        <v>746</v>
      </c>
      <c r="B138" s="238" t="s">
        <v>7</v>
      </c>
      <c r="C138" s="205" t="s">
        <v>1096</v>
      </c>
      <c r="D138" s="52"/>
      <c r="E138" s="52"/>
      <c r="F138" s="44"/>
      <c r="G138" s="45"/>
      <c r="H138" s="45"/>
    </row>
    <row r="139" spans="1:8" x14ac:dyDescent="0.2">
      <c r="A139" s="202" t="s">
        <v>746</v>
      </c>
      <c r="B139" s="238" t="s">
        <v>651</v>
      </c>
      <c r="C139" s="205" t="s">
        <v>1096</v>
      </c>
      <c r="D139" s="52"/>
      <c r="E139" s="52"/>
      <c r="F139" s="44"/>
      <c r="H139" s="45"/>
    </row>
    <row r="140" spans="1:8" x14ac:dyDescent="0.2">
      <c r="A140" s="202" t="s">
        <v>746</v>
      </c>
      <c r="B140" s="238" t="s">
        <v>731</v>
      </c>
      <c r="C140" s="205"/>
      <c r="D140" s="52"/>
      <c r="E140" s="52"/>
      <c r="F140" s="44"/>
    </row>
    <row r="141" spans="1:8" x14ac:dyDescent="0.2">
      <c r="A141" s="202" t="s">
        <v>746</v>
      </c>
      <c r="B141" s="238" t="s">
        <v>8</v>
      </c>
      <c r="C141" s="205" t="s">
        <v>1096</v>
      </c>
      <c r="D141" s="52"/>
      <c r="E141" s="52"/>
      <c r="F141" s="44"/>
    </row>
    <row r="142" spans="1:8" x14ac:dyDescent="0.2">
      <c r="A142" s="202" t="s">
        <v>746</v>
      </c>
      <c r="B142" s="227" t="s">
        <v>9</v>
      </c>
      <c r="C142" s="205" t="s">
        <v>1096</v>
      </c>
      <c r="D142" s="42"/>
      <c r="E142" s="60"/>
      <c r="F142" s="23"/>
    </row>
    <row r="143" spans="1:8" x14ac:dyDescent="0.2">
      <c r="A143" s="202" t="s">
        <v>746</v>
      </c>
      <c r="B143" s="238" t="s">
        <v>10</v>
      </c>
      <c r="C143" s="239" t="s">
        <v>1096</v>
      </c>
    </row>
    <row r="144" spans="1:8" x14ac:dyDescent="0.2">
      <c r="A144" s="202" t="s">
        <v>746</v>
      </c>
      <c r="B144" s="238" t="s">
        <v>11</v>
      </c>
      <c r="C144" s="534"/>
      <c r="D144" s="535"/>
      <c r="E144" s="520"/>
    </row>
    <row r="145" spans="1:11" x14ac:dyDescent="0.2">
      <c r="A145" s="2"/>
      <c r="B145" s="42"/>
      <c r="C145" s="42"/>
      <c r="D145" s="42"/>
      <c r="E145" s="60"/>
      <c r="F145" s="23"/>
    </row>
    <row r="146" spans="1:11" ht="15.75" x14ac:dyDescent="0.25">
      <c r="B146" s="17" t="s">
        <v>949</v>
      </c>
      <c r="C146" s="49"/>
      <c r="D146" s="31"/>
      <c r="F146" s="23"/>
    </row>
    <row r="147" spans="1:11" ht="39" customHeight="1" x14ac:dyDescent="0.2">
      <c r="B147" s="532" t="s">
        <v>1031</v>
      </c>
      <c r="C147" s="488"/>
      <c r="D147" s="488"/>
      <c r="E147" s="488"/>
      <c r="F147" s="488"/>
    </row>
    <row r="148" spans="1:11" ht="41.25" customHeight="1" x14ac:dyDescent="0.25">
      <c r="B148" s="17"/>
      <c r="C148" s="49"/>
      <c r="D148" s="31"/>
      <c r="F148" s="23"/>
    </row>
    <row r="149" spans="1:11" ht="98.25" customHeight="1" x14ac:dyDescent="0.2">
      <c r="A149" s="2" t="s">
        <v>637</v>
      </c>
      <c r="B149" s="537" t="s">
        <v>1032</v>
      </c>
      <c r="C149" s="498"/>
      <c r="D149" s="498"/>
      <c r="E149" s="498"/>
      <c r="F149" s="498"/>
      <c r="H149" s="228"/>
      <c r="I149" s="5"/>
      <c r="J149" s="5"/>
      <c r="K149" s="5"/>
    </row>
    <row r="150" spans="1:11" ht="13.5" customHeight="1" x14ac:dyDescent="0.2">
      <c r="A150" s="2"/>
      <c r="B150" s="62"/>
      <c r="C150" s="61"/>
      <c r="D150" s="61"/>
      <c r="E150" s="61"/>
      <c r="F150" s="61"/>
      <c r="H150" s="240"/>
    </row>
    <row r="151" spans="1:11" x14ac:dyDescent="0.2">
      <c r="A151" s="2" t="s">
        <v>637</v>
      </c>
      <c r="B151" s="112" t="s">
        <v>950</v>
      </c>
      <c r="C151" s="64">
        <v>0.93</v>
      </c>
      <c r="D151" s="526" t="s">
        <v>951</v>
      </c>
      <c r="E151" s="495"/>
      <c r="F151" s="63">
        <v>429</v>
      </c>
    </row>
    <row r="152" spans="1:11" x14ac:dyDescent="0.2">
      <c r="A152" s="2" t="s">
        <v>637</v>
      </c>
      <c r="B152" s="112" t="s">
        <v>952</v>
      </c>
      <c r="C152" s="64">
        <v>0.15</v>
      </c>
      <c r="D152" s="526" t="s">
        <v>262</v>
      </c>
      <c r="E152" s="495"/>
      <c r="F152" s="63">
        <v>68</v>
      </c>
    </row>
    <row r="153" spans="1:11" x14ac:dyDescent="0.2">
      <c r="A153" s="2"/>
      <c r="B153" s="62"/>
      <c r="C153" s="61"/>
      <c r="D153" s="61"/>
      <c r="E153" s="61"/>
      <c r="F153" s="61"/>
    </row>
    <row r="154" spans="1:11" x14ac:dyDescent="0.2">
      <c r="A154" s="2" t="s">
        <v>637</v>
      </c>
      <c r="B154" s="32"/>
      <c r="C154" s="111" t="s">
        <v>263</v>
      </c>
      <c r="D154" s="111" t="s">
        <v>264</v>
      </c>
    </row>
    <row r="155" spans="1:11" x14ac:dyDescent="0.2">
      <c r="A155" s="2" t="s">
        <v>637</v>
      </c>
      <c r="B155" s="185" t="s">
        <v>466</v>
      </c>
      <c r="C155" s="21">
        <v>410</v>
      </c>
      <c r="D155" s="21">
        <v>550</v>
      </c>
    </row>
    <row r="156" spans="1:11" x14ac:dyDescent="0.2">
      <c r="A156" s="2" t="s">
        <v>637</v>
      </c>
      <c r="B156" s="8" t="s">
        <v>424</v>
      </c>
      <c r="C156" s="21">
        <v>440</v>
      </c>
      <c r="D156" s="21">
        <v>550</v>
      </c>
    </row>
    <row r="157" spans="1:11" x14ac:dyDescent="0.2">
      <c r="A157" s="2"/>
      <c r="B157" s="185" t="s">
        <v>467</v>
      </c>
      <c r="C157" s="21">
        <v>400</v>
      </c>
      <c r="D157" s="21">
        <v>520</v>
      </c>
    </row>
    <row r="158" spans="1:11" x14ac:dyDescent="0.2">
      <c r="A158" s="2"/>
      <c r="B158" s="185" t="s">
        <v>468</v>
      </c>
      <c r="C158" s="21">
        <v>6</v>
      </c>
      <c r="D158" s="21">
        <v>8</v>
      </c>
    </row>
    <row r="159" spans="1:11" x14ac:dyDescent="0.2">
      <c r="A159" s="2" t="s">
        <v>637</v>
      </c>
      <c r="B159" s="8" t="s">
        <v>265</v>
      </c>
      <c r="C159" s="21">
        <v>16</v>
      </c>
      <c r="D159" s="21">
        <v>22</v>
      </c>
    </row>
    <row r="160" spans="1:11" x14ac:dyDescent="0.2">
      <c r="A160" s="2" t="s">
        <v>637</v>
      </c>
      <c r="B160" s="8" t="s">
        <v>267</v>
      </c>
      <c r="C160" s="21">
        <v>17</v>
      </c>
      <c r="D160" s="21">
        <v>22</v>
      </c>
    </row>
    <row r="161" spans="1:6" x14ac:dyDescent="0.2">
      <c r="A161" s="2" t="s">
        <v>637</v>
      </c>
      <c r="B161" s="8" t="s">
        <v>266</v>
      </c>
      <c r="C161" s="21">
        <v>15</v>
      </c>
      <c r="D161" s="21">
        <v>22</v>
      </c>
    </row>
    <row r="162" spans="1:6" x14ac:dyDescent="0.2">
      <c r="A162" s="2" t="s">
        <v>637</v>
      </c>
      <c r="B162" s="247" t="s">
        <v>469</v>
      </c>
      <c r="C162" s="21">
        <v>6</v>
      </c>
      <c r="D162" s="21">
        <v>8</v>
      </c>
    </row>
    <row r="163" spans="1:6" x14ac:dyDescent="0.2">
      <c r="C163" s="180"/>
      <c r="D163" s="180"/>
    </row>
    <row r="164" spans="1:6" x14ac:dyDescent="0.2">
      <c r="A164" s="2" t="s">
        <v>637</v>
      </c>
      <c r="B164" s="527" t="s">
        <v>310</v>
      </c>
      <c r="C164" s="528"/>
      <c r="D164" s="528"/>
      <c r="E164" s="528"/>
      <c r="F164" s="528"/>
    </row>
    <row r="165" spans="1:6" ht="26.25" thickBot="1" x14ac:dyDescent="0.25">
      <c r="A165" s="2" t="s">
        <v>637</v>
      </c>
      <c r="B165" s="32"/>
      <c r="C165" s="248" t="s">
        <v>466</v>
      </c>
      <c r="D165" s="111" t="s">
        <v>424</v>
      </c>
      <c r="E165" s="249" t="s">
        <v>467</v>
      </c>
    </row>
    <row r="166" spans="1:6" ht="13.5" thickBot="1" x14ac:dyDescent="0.25">
      <c r="A166" s="2" t="s">
        <v>637</v>
      </c>
      <c r="B166" s="8" t="s">
        <v>268</v>
      </c>
      <c r="C166" s="296">
        <v>4.7000000000000002E-3</v>
      </c>
      <c r="D166" s="296">
        <v>4.7000000000000002E-3</v>
      </c>
      <c r="E166" s="296">
        <v>4.7000000000000002E-3</v>
      </c>
    </row>
    <row r="167" spans="1:6" ht="13.5" thickBot="1" x14ac:dyDescent="0.25">
      <c r="A167" s="2" t="s">
        <v>637</v>
      </c>
      <c r="B167" s="8" t="s">
        <v>269</v>
      </c>
      <c r="C167" s="296">
        <v>0.1119</v>
      </c>
      <c r="D167" s="296">
        <v>0.1212</v>
      </c>
      <c r="E167" s="296">
        <v>6.0600000000000001E-2</v>
      </c>
    </row>
    <row r="168" spans="1:6" ht="13.5" thickBot="1" x14ac:dyDescent="0.25">
      <c r="A168" s="2" t="s">
        <v>637</v>
      </c>
      <c r="B168" s="8" t="s">
        <v>427</v>
      </c>
      <c r="C168" s="296">
        <v>0.3427</v>
      </c>
      <c r="D168" s="296">
        <v>0.32169999999999999</v>
      </c>
      <c r="E168" s="296">
        <v>0.26340000000000002</v>
      </c>
    </row>
    <row r="169" spans="1:6" ht="13.5" thickBot="1" x14ac:dyDescent="0.25">
      <c r="A169" s="2" t="s">
        <v>637</v>
      </c>
      <c r="B169" s="8" t="s">
        <v>428</v>
      </c>
      <c r="C169" s="296">
        <v>0.36820000000000003</v>
      </c>
      <c r="D169" s="296">
        <v>0.4219</v>
      </c>
      <c r="E169" s="296">
        <v>0.45679999999999998</v>
      </c>
    </row>
    <row r="170" spans="1:6" ht="13.5" thickBot="1" x14ac:dyDescent="0.25">
      <c r="A170" s="2" t="s">
        <v>637</v>
      </c>
      <c r="B170" s="8" t="s">
        <v>429</v>
      </c>
      <c r="C170" s="296">
        <v>0.15620000000000001</v>
      </c>
      <c r="D170" s="296">
        <v>0.1235</v>
      </c>
      <c r="E170" s="296">
        <v>0.19350000000000001</v>
      </c>
    </row>
    <row r="171" spans="1:6" ht="13.5" thickBot="1" x14ac:dyDescent="0.25">
      <c r="A171" s="2" t="s">
        <v>637</v>
      </c>
      <c r="B171" s="8" t="s">
        <v>430</v>
      </c>
      <c r="C171" s="296">
        <v>1.6299999999999999E-2</v>
      </c>
      <c r="D171" s="296">
        <v>7.0000000000000001E-3</v>
      </c>
      <c r="E171" s="296">
        <v>2.1000000000000001E-2</v>
      </c>
    </row>
    <row r="172" spans="1:6" x14ac:dyDescent="0.2">
      <c r="B172" s="185" t="s">
        <v>705</v>
      </c>
      <c r="C172" s="299">
        <f>SUM(C166:C171)</f>
        <v>1</v>
      </c>
      <c r="D172" s="299">
        <f>SUM(D166:D171)</f>
        <v>0.99999999999999989</v>
      </c>
      <c r="E172" s="299">
        <f>SUM(E166:E171)</f>
        <v>1</v>
      </c>
    </row>
    <row r="173" spans="1:6" ht="13.5" thickBot="1" x14ac:dyDescent="0.25">
      <c r="A173" s="2" t="s">
        <v>637</v>
      </c>
      <c r="B173" s="32"/>
      <c r="C173" s="111" t="s">
        <v>265</v>
      </c>
      <c r="D173" s="111" t="s">
        <v>266</v>
      </c>
      <c r="E173" s="111" t="s">
        <v>267</v>
      </c>
    </row>
    <row r="174" spans="1:6" ht="13.5" thickBot="1" x14ac:dyDescent="0.25">
      <c r="A174" s="2" t="s">
        <v>637</v>
      </c>
      <c r="B174" s="8" t="s">
        <v>431</v>
      </c>
      <c r="C174" s="296">
        <v>1.47E-2</v>
      </c>
      <c r="D174" s="296">
        <v>1.47E-2</v>
      </c>
      <c r="E174" s="296">
        <v>1.47E-2</v>
      </c>
    </row>
    <row r="175" spans="1:6" ht="13.5" thickBot="1" x14ac:dyDescent="0.25">
      <c r="A175" s="2" t="s">
        <v>637</v>
      </c>
      <c r="B175" s="8" t="s">
        <v>432</v>
      </c>
      <c r="C175" s="296">
        <v>0.1618</v>
      </c>
      <c r="D175" s="296">
        <v>0.22059999999999999</v>
      </c>
      <c r="E175" s="296">
        <v>0.19120000000000001</v>
      </c>
    </row>
    <row r="176" spans="1:6" ht="13.5" thickBot="1" x14ac:dyDescent="0.25">
      <c r="A176" s="2" t="s">
        <v>637</v>
      </c>
      <c r="B176" s="8" t="s">
        <v>433</v>
      </c>
      <c r="C176" s="296">
        <v>0.45590000000000003</v>
      </c>
      <c r="D176" s="296">
        <v>0.29409999999999997</v>
      </c>
      <c r="E176" s="296">
        <v>0.48530000000000001</v>
      </c>
    </row>
    <row r="177" spans="1:7" ht="13.5" thickBot="1" x14ac:dyDescent="0.25">
      <c r="A177" s="2" t="s">
        <v>637</v>
      </c>
      <c r="B177" s="33" t="s">
        <v>434</v>
      </c>
      <c r="C177" s="296">
        <v>0.36759999999999998</v>
      </c>
      <c r="D177" s="296">
        <v>0.4118</v>
      </c>
      <c r="E177" s="296">
        <v>0.30880000000000002</v>
      </c>
    </row>
    <row r="178" spans="1:7" ht="13.5" thickBot="1" x14ac:dyDescent="0.25">
      <c r="A178" s="2" t="s">
        <v>637</v>
      </c>
      <c r="B178" s="33" t="s">
        <v>435</v>
      </c>
      <c r="C178" s="296">
        <v>0</v>
      </c>
      <c r="D178" s="296">
        <v>5.8799999999999998E-2</v>
      </c>
      <c r="E178" s="296">
        <v>0</v>
      </c>
    </row>
    <row r="179" spans="1:7" ht="13.5" thickBot="1" x14ac:dyDescent="0.25">
      <c r="A179" s="2" t="s">
        <v>637</v>
      </c>
      <c r="B179" s="8" t="s">
        <v>436</v>
      </c>
      <c r="C179" s="296">
        <v>0</v>
      </c>
      <c r="D179" s="296">
        <v>0</v>
      </c>
      <c r="E179" s="296">
        <v>0</v>
      </c>
    </row>
    <row r="180" spans="1:7" x14ac:dyDescent="0.2">
      <c r="B180" s="8" t="s">
        <v>705</v>
      </c>
      <c r="C180" s="184">
        <f>SUM(C174:C179)</f>
        <v>1</v>
      </c>
      <c r="D180" s="184">
        <f>SUM(D174:D179)</f>
        <v>1</v>
      </c>
      <c r="E180" s="184">
        <f>SUM(E174:E179)</f>
        <v>1</v>
      </c>
    </row>
    <row r="181" spans="1:7" ht="46.5" customHeight="1" x14ac:dyDescent="0.2">
      <c r="A181" s="2" t="s">
        <v>638</v>
      </c>
      <c r="B181" s="577" t="s">
        <v>132</v>
      </c>
      <c r="C181" s="577"/>
      <c r="D181" s="577"/>
      <c r="E181" s="577"/>
      <c r="F181" s="577"/>
    </row>
    <row r="182" spans="1:7" x14ac:dyDescent="0.2">
      <c r="A182" s="202" t="s">
        <v>638</v>
      </c>
      <c r="B182" s="533" t="s">
        <v>437</v>
      </c>
      <c r="C182" s="533"/>
      <c r="D182" s="533"/>
      <c r="E182" s="460"/>
      <c r="F182" s="461"/>
      <c r="G182" s="216"/>
    </row>
    <row r="183" spans="1:7" x14ac:dyDescent="0.2">
      <c r="A183" s="202" t="s">
        <v>638</v>
      </c>
      <c r="B183" s="497" t="s">
        <v>438</v>
      </c>
      <c r="C183" s="497"/>
      <c r="D183" s="497"/>
      <c r="E183" s="460"/>
      <c r="F183" s="461"/>
      <c r="G183" s="216"/>
    </row>
    <row r="184" spans="1:7" x14ac:dyDescent="0.2">
      <c r="A184" s="202" t="s">
        <v>638</v>
      </c>
      <c r="B184" s="497" t="s">
        <v>439</v>
      </c>
      <c r="C184" s="497"/>
      <c r="D184" s="497"/>
      <c r="E184" s="460"/>
      <c r="F184" s="462" t="s">
        <v>514</v>
      </c>
      <c r="G184" s="216"/>
    </row>
    <row r="185" spans="1:7" x14ac:dyDescent="0.2">
      <c r="A185" s="202" t="s">
        <v>638</v>
      </c>
      <c r="B185" s="497" t="s">
        <v>290</v>
      </c>
      <c r="C185" s="497"/>
      <c r="D185" s="497"/>
      <c r="E185" s="460"/>
      <c r="F185" s="462" t="s">
        <v>515</v>
      </c>
      <c r="G185" s="216"/>
    </row>
    <row r="186" spans="1:7" x14ac:dyDescent="0.2">
      <c r="A186" s="202" t="s">
        <v>638</v>
      </c>
      <c r="B186" s="497" t="s">
        <v>291</v>
      </c>
      <c r="C186" s="497"/>
      <c r="D186" s="497"/>
      <c r="E186" s="460"/>
      <c r="F186" s="461"/>
      <c r="G186" s="216"/>
    </row>
    <row r="187" spans="1:7" ht="26.25" customHeight="1" x14ac:dyDescent="0.2">
      <c r="A187" s="202" t="s">
        <v>638</v>
      </c>
      <c r="B187" s="529" t="s">
        <v>715</v>
      </c>
      <c r="C187" s="530"/>
      <c r="D187" s="530"/>
      <c r="E187" s="531"/>
      <c r="F187" s="463"/>
      <c r="G187" s="216"/>
    </row>
    <row r="188" spans="1:7" ht="25.5" customHeight="1" x14ac:dyDescent="0.2">
      <c r="F188" s="23"/>
    </row>
    <row r="189" spans="1:7" ht="38.25" customHeight="1" x14ac:dyDescent="0.2">
      <c r="A189" s="2" t="s">
        <v>639</v>
      </c>
      <c r="B189" s="532" t="s">
        <v>761</v>
      </c>
      <c r="C189" s="488"/>
      <c r="D189" s="488"/>
      <c r="E189" s="488"/>
      <c r="F189" s="488"/>
    </row>
    <row r="190" spans="1:7" x14ac:dyDescent="0.2">
      <c r="A190" s="2" t="s">
        <v>639</v>
      </c>
      <c r="B190" s="497" t="s">
        <v>12</v>
      </c>
      <c r="C190" s="497"/>
      <c r="D190" s="169">
        <v>0.1128</v>
      </c>
      <c r="F190" s="49"/>
    </row>
    <row r="191" spans="1:7" x14ac:dyDescent="0.2">
      <c r="A191" s="2" t="s">
        <v>639</v>
      </c>
      <c r="B191" s="497" t="s">
        <v>13</v>
      </c>
      <c r="C191" s="497"/>
      <c r="D191" s="169">
        <v>0.16270000000000001</v>
      </c>
      <c r="F191" s="49"/>
    </row>
    <row r="192" spans="1:7" x14ac:dyDescent="0.2">
      <c r="A192" s="2" t="s">
        <v>639</v>
      </c>
      <c r="B192" s="497" t="s">
        <v>14</v>
      </c>
      <c r="C192" s="497"/>
      <c r="D192" s="169">
        <v>0.20169999999999999</v>
      </c>
      <c r="F192" s="49"/>
    </row>
    <row r="193" spans="1:8" x14ac:dyDescent="0.2">
      <c r="A193" s="2" t="s">
        <v>639</v>
      </c>
      <c r="B193" s="497" t="s">
        <v>15</v>
      </c>
      <c r="C193" s="497"/>
      <c r="D193" s="169">
        <v>0.2213</v>
      </c>
      <c r="F193" s="49"/>
    </row>
    <row r="194" spans="1:8" x14ac:dyDescent="0.2">
      <c r="A194" s="2" t="s">
        <v>639</v>
      </c>
      <c r="B194" s="497" t="s">
        <v>16</v>
      </c>
      <c r="C194" s="497"/>
      <c r="D194" s="169">
        <v>0.27110000000000001</v>
      </c>
      <c r="F194" s="49"/>
    </row>
    <row r="195" spans="1:8" x14ac:dyDescent="0.2">
      <c r="A195" s="2" t="s">
        <v>639</v>
      </c>
      <c r="B195" s="497" t="s">
        <v>17</v>
      </c>
      <c r="C195" s="497"/>
      <c r="D195" s="169">
        <v>2.5999999999999999E-2</v>
      </c>
      <c r="F195" s="49"/>
    </row>
    <row r="196" spans="1:8" x14ac:dyDescent="0.2">
      <c r="A196" s="2" t="s">
        <v>639</v>
      </c>
      <c r="B196" s="494" t="s">
        <v>292</v>
      </c>
      <c r="C196" s="494"/>
      <c r="D196" s="169">
        <v>0</v>
      </c>
      <c r="F196" s="49"/>
    </row>
    <row r="197" spans="1:8" x14ac:dyDescent="0.2">
      <c r="A197" s="2" t="s">
        <v>639</v>
      </c>
      <c r="B197" s="494" t="s">
        <v>293</v>
      </c>
      <c r="C197" s="494"/>
      <c r="D197" s="169">
        <v>0</v>
      </c>
      <c r="F197" s="49"/>
    </row>
    <row r="198" spans="1:8" x14ac:dyDescent="0.2">
      <c r="B198" s="550" t="s">
        <v>705</v>
      </c>
      <c r="C198" s="551"/>
      <c r="D198" s="206">
        <f>SUM(D190:D197)</f>
        <v>0.99560000000000004</v>
      </c>
      <c r="F198" s="26"/>
    </row>
    <row r="199" spans="1:8" s="26" customFormat="1" x14ac:dyDescent="0.2">
      <c r="A199" s="149"/>
      <c r="B199" s="207"/>
      <c r="C199" s="207"/>
      <c r="D199" s="207"/>
      <c r="E199" s="34"/>
    </row>
    <row r="200" spans="1:8" s="26" customFormat="1" ht="31.5" customHeight="1" x14ac:dyDescent="0.2">
      <c r="A200" s="2" t="s">
        <v>640</v>
      </c>
      <c r="B200" s="557" t="s">
        <v>762</v>
      </c>
      <c r="C200" s="558"/>
      <c r="D200" s="558"/>
      <c r="E200" s="244">
        <v>3.23</v>
      </c>
      <c r="F200" s="68"/>
    </row>
    <row r="201" spans="1:8" s="26" customFormat="1" ht="27" customHeight="1" x14ac:dyDescent="0.2">
      <c r="A201" s="2" t="s">
        <v>640</v>
      </c>
      <c r="B201" s="526" t="s">
        <v>808</v>
      </c>
      <c r="C201" s="494"/>
      <c r="D201" s="494"/>
      <c r="E201" s="169">
        <v>0.996</v>
      </c>
      <c r="F201" s="49"/>
    </row>
    <row r="202" spans="1:8" ht="24.75" customHeight="1" x14ac:dyDescent="0.2">
      <c r="F202" s="26"/>
    </row>
    <row r="203" spans="1:8" ht="15.75" x14ac:dyDescent="0.25">
      <c r="A203" s="310"/>
      <c r="B203" s="330" t="s">
        <v>294</v>
      </c>
      <c r="C203" s="311"/>
      <c r="D203" s="311"/>
      <c r="E203" s="311"/>
      <c r="F203" s="331"/>
      <c r="G203" s="311"/>
    </row>
    <row r="204" spans="1:8" x14ac:dyDescent="0.2">
      <c r="A204" s="301" t="s">
        <v>641</v>
      </c>
      <c r="B204" s="315" t="s">
        <v>295</v>
      </c>
      <c r="C204" s="311"/>
      <c r="D204" s="311"/>
      <c r="E204" s="311"/>
      <c r="F204" s="331"/>
      <c r="G204" s="311"/>
    </row>
    <row r="205" spans="1:8" x14ac:dyDescent="0.2">
      <c r="A205" s="301" t="s">
        <v>641</v>
      </c>
      <c r="B205" s="332"/>
      <c r="C205" s="333" t="s">
        <v>512</v>
      </c>
      <c r="D205" s="333" t="s">
        <v>513</v>
      </c>
      <c r="E205" s="312"/>
      <c r="F205" s="312"/>
      <c r="G205" s="334"/>
    </row>
    <row r="206" spans="1:8" ht="25.5" x14ac:dyDescent="0.2">
      <c r="A206" s="301" t="s">
        <v>641</v>
      </c>
      <c r="B206" s="335" t="s">
        <v>296</v>
      </c>
      <c r="C206" s="333" t="s">
        <v>1096</v>
      </c>
      <c r="D206" s="333"/>
      <c r="E206" s="311"/>
      <c r="F206" s="336"/>
      <c r="G206" s="311"/>
      <c r="H206" s="45"/>
    </row>
    <row r="207" spans="1:8" x14ac:dyDescent="0.2">
      <c r="A207" s="301" t="s">
        <v>641</v>
      </c>
      <c r="B207" s="303" t="s">
        <v>297</v>
      </c>
      <c r="C207" s="337">
        <v>60</v>
      </c>
      <c r="D207" s="311"/>
      <c r="E207" s="311"/>
      <c r="F207" s="338"/>
      <c r="G207" s="311"/>
    </row>
    <row r="208" spans="1:8" x14ac:dyDescent="0.2">
      <c r="A208" s="301" t="s">
        <v>641</v>
      </c>
      <c r="B208" s="332"/>
      <c r="C208" s="333" t="s">
        <v>512</v>
      </c>
      <c r="D208" s="333" t="s">
        <v>513</v>
      </c>
      <c r="E208" s="312"/>
      <c r="F208" s="312"/>
      <c r="G208" s="334"/>
    </row>
    <row r="209" spans="1:8" ht="25.5" x14ac:dyDescent="0.2">
      <c r="A209" s="301" t="s">
        <v>641</v>
      </c>
      <c r="B209" s="339" t="s">
        <v>298</v>
      </c>
      <c r="C209" s="333" t="s">
        <v>1096</v>
      </c>
      <c r="D209" s="333"/>
      <c r="E209" s="311"/>
      <c r="F209" s="336"/>
      <c r="G209" s="311"/>
      <c r="H209" s="45"/>
    </row>
    <row r="210" spans="1:8" x14ac:dyDescent="0.2">
      <c r="A210" s="301"/>
      <c r="B210" s="340"/>
      <c r="C210" s="341"/>
      <c r="D210" s="341"/>
      <c r="E210" s="311"/>
      <c r="F210" s="336"/>
      <c r="G210" s="311"/>
    </row>
    <row r="211" spans="1:8" ht="12.75" customHeight="1" x14ac:dyDescent="0.2">
      <c r="A211" s="301" t="s">
        <v>641</v>
      </c>
      <c r="B211" s="620" t="s">
        <v>18</v>
      </c>
      <c r="C211" s="483"/>
      <c r="D211" s="483"/>
      <c r="E211" s="311"/>
      <c r="F211" s="336"/>
      <c r="G211" s="311"/>
    </row>
    <row r="212" spans="1:8" ht="27" customHeight="1" x14ac:dyDescent="0.2">
      <c r="A212" s="301" t="s">
        <v>641</v>
      </c>
      <c r="B212" s="340" t="s">
        <v>19</v>
      </c>
      <c r="C212" s="342" t="s">
        <v>1096</v>
      </c>
      <c r="D212" s="341"/>
      <c r="E212" s="311"/>
      <c r="F212" s="336"/>
      <c r="G212" s="311"/>
    </row>
    <row r="213" spans="1:8" x14ac:dyDescent="0.2">
      <c r="A213" s="301" t="s">
        <v>641</v>
      </c>
      <c r="B213" s="340" t="s">
        <v>20</v>
      </c>
      <c r="C213" s="342"/>
      <c r="D213" s="341"/>
      <c r="E213" s="311"/>
      <c r="F213" s="336"/>
      <c r="G213" s="311"/>
    </row>
    <row r="214" spans="1:8" x14ac:dyDescent="0.2">
      <c r="A214" s="301" t="s">
        <v>641</v>
      </c>
      <c r="B214" s="340" t="s">
        <v>21</v>
      </c>
      <c r="C214" s="342"/>
      <c r="D214" s="341"/>
      <c r="E214" s="311"/>
      <c r="F214" s="336"/>
      <c r="G214" s="311"/>
    </row>
    <row r="215" spans="1:8" x14ac:dyDescent="0.2">
      <c r="A215" s="310"/>
      <c r="B215" s="340"/>
      <c r="C215" s="341"/>
      <c r="D215" s="341"/>
      <c r="E215" s="311"/>
      <c r="F215" s="336"/>
      <c r="G215" s="311"/>
    </row>
    <row r="216" spans="1:8" x14ac:dyDescent="0.2">
      <c r="A216" s="301" t="s">
        <v>641</v>
      </c>
      <c r="B216" s="332"/>
      <c r="C216" s="333" t="s">
        <v>512</v>
      </c>
      <c r="D216" s="333" t="s">
        <v>513</v>
      </c>
      <c r="E216" s="311"/>
      <c r="F216" s="336"/>
      <c r="G216" s="311"/>
    </row>
    <row r="217" spans="1:8" ht="38.25" x14ac:dyDescent="0.2">
      <c r="A217" s="301" t="s">
        <v>641</v>
      </c>
      <c r="B217" s="340" t="s">
        <v>22</v>
      </c>
      <c r="C217" s="333" t="s">
        <v>1096</v>
      </c>
      <c r="D217" s="333"/>
      <c r="E217" s="311"/>
      <c r="F217" s="336"/>
      <c r="G217" s="311"/>
    </row>
    <row r="218" spans="1:8" x14ac:dyDescent="0.2">
      <c r="A218" s="310"/>
      <c r="B218" s="311"/>
      <c r="C218" s="311"/>
      <c r="D218" s="311"/>
      <c r="E218" s="311"/>
      <c r="F218" s="331"/>
      <c r="G218" s="311"/>
    </row>
    <row r="219" spans="1:8" x14ac:dyDescent="0.2">
      <c r="A219" s="301" t="s">
        <v>642</v>
      </c>
      <c r="B219" s="315" t="s">
        <v>299</v>
      </c>
      <c r="C219" s="311"/>
      <c r="D219" s="311"/>
      <c r="E219" s="311"/>
      <c r="F219" s="331"/>
      <c r="G219" s="311"/>
    </row>
    <row r="220" spans="1:8" x14ac:dyDescent="0.2">
      <c r="A220" s="301" t="s">
        <v>642</v>
      </c>
      <c r="B220" s="332"/>
      <c r="C220" s="333" t="s">
        <v>512</v>
      </c>
      <c r="D220" s="333" t="s">
        <v>513</v>
      </c>
      <c r="E220" s="312"/>
      <c r="F220" s="312"/>
      <c r="G220" s="334"/>
    </row>
    <row r="221" spans="1:8" ht="25.5" x14ac:dyDescent="0.2">
      <c r="A221" s="301" t="s">
        <v>642</v>
      </c>
      <c r="B221" s="335" t="s">
        <v>300</v>
      </c>
      <c r="C221" s="303" t="s">
        <v>1096</v>
      </c>
      <c r="D221" s="303"/>
      <c r="E221" s="311"/>
      <c r="F221" s="336"/>
      <c r="G221" s="311"/>
      <c r="H221" s="45"/>
    </row>
    <row r="222" spans="1:8" x14ac:dyDescent="0.2">
      <c r="A222" s="301" t="s">
        <v>642</v>
      </c>
      <c r="B222" s="343" t="s">
        <v>809</v>
      </c>
      <c r="C222" s="344">
        <v>41820</v>
      </c>
      <c r="D222" s="311"/>
      <c r="E222" s="311"/>
      <c r="F222" s="331"/>
      <c r="G222" s="311"/>
    </row>
    <row r="223" spans="1:8" x14ac:dyDescent="0.2">
      <c r="A223" s="301" t="s">
        <v>642</v>
      </c>
      <c r="B223" s="343" t="s">
        <v>810</v>
      </c>
      <c r="C223" s="344">
        <v>41654</v>
      </c>
      <c r="D223" s="311"/>
      <c r="E223" s="311"/>
      <c r="F223" s="331"/>
      <c r="G223" s="311"/>
    </row>
    <row r="224" spans="1:8" x14ac:dyDescent="0.2">
      <c r="A224" s="310"/>
      <c r="B224" s="345"/>
      <c r="C224" s="311"/>
      <c r="D224" s="311"/>
      <c r="E224" s="311"/>
      <c r="F224" s="331"/>
      <c r="G224" s="311"/>
    </row>
    <row r="225" spans="1:8" x14ac:dyDescent="0.2">
      <c r="A225" s="301" t="s">
        <v>643</v>
      </c>
      <c r="B225" s="569"/>
      <c r="C225" s="570"/>
      <c r="D225" s="571"/>
      <c r="E225" s="333" t="s">
        <v>512</v>
      </c>
      <c r="F225" s="333" t="s">
        <v>513</v>
      </c>
      <c r="G225" s="334"/>
    </row>
    <row r="226" spans="1:8" ht="12.75" customHeight="1" x14ac:dyDescent="0.2">
      <c r="A226" s="301" t="s">
        <v>643</v>
      </c>
      <c r="B226" s="617" t="s">
        <v>23</v>
      </c>
      <c r="C226" s="618"/>
      <c r="D226" s="619"/>
      <c r="E226" s="333" t="s">
        <v>1096</v>
      </c>
      <c r="F226" s="333"/>
      <c r="G226" s="311"/>
      <c r="H226" s="45"/>
    </row>
    <row r="227" spans="1:8" ht="28.5" customHeight="1" x14ac:dyDescent="0.2">
      <c r="A227" s="310"/>
      <c r="B227" s="311"/>
      <c r="C227" s="311"/>
      <c r="D227" s="311"/>
      <c r="E227" s="311"/>
      <c r="F227" s="331"/>
      <c r="G227" s="311"/>
    </row>
    <row r="228" spans="1:8" x14ac:dyDescent="0.2">
      <c r="A228" s="301" t="s">
        <v>644</v>
      </c>
      <c r="B228" s="346" t="s">
        <v>811</v>
      </c>
      <c r="C228" s="311"/>
      <c r="D228" s="311"/>
      <c r="E228" s="311"/>
      <c r="F228" s="331"/>
      <c r="G228" s="311"/>
    </row>
    <row r="229" spans="1:8" ht="25.5" x14ac:dyDescent="0.2">
      <c r="A229" s="301" t="s">
        <v>644</v>
      </c>
      <c r="B229" s="335" t="s">
        <v>812</v>
      </c>
      <c r="C229" s="347">
        <v>41944</v>
      </c>
      <c r="D229" s="348"/>
      <c r="E229" s="331"/>
      <c r="F229" s="331"/>
      <c r="G229" s="311"/>
    </row>
    <row r="230" spans="1:8" x14ac:dyDescent="0.2">
      <c r="A230" s="301" t="s">
        <v>644</v>
      </c>
      <c r="B230" s="343" t="s">
        <v>813</v>
      </c>
      <c r="C230" s="303"/>
      <c r="D230" s="348"/>
      <c r="E230" s="331"/>
      <c r="F230" s="331"/>
      <c r="G230" s="311"/>
    </row>
    <row r="231" spans="1:8" x14ac:dyDescent="0.2">
      <c r="A231" s="301" t="s">
        <v>644</v>
      </c>
      <c r="B231" s="349" t="s">
        <v>814</v>
      </c>
      <c r="C231" s="350"/>
      <c r="D231" s="348"/>
      <c r="E231" s="331"/>
      <c r="F231" s="331"/>
      <c r="G231" s="311"/>
    </row>
    <row r="232" spans="1:8" x14ac:dyDescent="0.2">
      <c r="A232" s="301"/>
      <c r="B232" s="351"/>
      <c r="C232" s="352"/>
      <c r="D232" s="348"/>
      <c r="E232" s="331"/>
      <c r="F232" s="331"/>
      <c r="G232" s="311"/>
    </row>
    <row r="233" spans="1:8" x14ac:dyDescent="0.2">
      <c r="A233" s="310"/>
      <c r="B233" s="331"/>
      <c r="C233" s="331"/>
      <c r="D233" s="331"/>
      <c r="E233" s="331"/>
      <c r="F233" s="331"/>
      <c r="G233" s="311"/>
    </row>
    <row r="234" spans="1:8" x14ac:dyDescent="0.2">
      <c r="A234" s="301" t="s">
        <v>645</v>
      </c>
      <c r="B234" s="315" t="s">
        <v>716</v>
      </c>
      <c r="C234" s="311"/>
      <c r="D234" s="311"/>
      <c r="E234" s="311"/>
      <c r="F234" s="331"/>
      <c r="G234" s="311"/>
    </row>
    <row r="235" spans="1:8" x14ac:dyDescent="0.2">
      <c r="A235" s="301" t="s">
        <v>645</v>
      </c>
      <c r="B235" s="304" t="s">
        <v>348</v>
      </c>
      <c r="C235" s="344"/>
      <c r="D235" s="311"/>
      <c r="E235" s="311"/>
      <c r="F235" s="331"/>
      <c r="G235" s="311"/>
    </row>
    <row r="236" spans="1:8" x14ac:dyDescent="0.2">
      <c r="A236" s="301" t="s">
        <v>645</v>
      </c>
      <c r="B236" s="304" t="s">
        <v>349</v>
      </c>
      <c r="C236" s="314"/>
      <c r="D236" s="311"/>
      <c r="E236" s="311"/>
      <c r="F236" s="331"/>
      <c r="G236" s="311"/>
    </row>
    <row r="237" spans="1:8" ht="38.25" x14ac:dyDescent="0.2">
      <c r="A237" s="301" t="s">
        <v>645</v>
      </c>
      <c r="B237" s="304" t="s">
        <v>350</v>
      </c>
      <c r="C237" s="353">
        <v>2</v>
      </c>
      <c r="D237" s="311"/>
      <c r="E237" s="311"/>
      <c r="F237" s="331"/>
      <c r="G237" s="311"/>
    </row>
    <row r="238" spans="1:8" x14ac:dyDescent="0.2">
      <c r="A238" s="301" t="s">
        <v>645</v>
      </c>
      <c r="B238" s="349" t="s">
        <v>814</v>
      </c>
      <c r="C238" s="350"/>
      <c r="D238" s="311"/>
      <c r="E238" s="311"/>
      <c r="F238" s="331"/>
      <c r="G238" s="311"/>
    </row>
    <row r="239" spans="1:8" x14ac:dyDescent="0.2">
      <c r="A239" s="301"/>
      <c r="B239" s="354"/>
      <c r="C239" s="355"/>
      <c r="D239" s="311"/>
      <c r="E239" s="311"/>
      <c r="F239" s="331"/>
      <c r="G239" s="311"/>
    </row>
    <row r="240" spans="1:8" x14ac:dyDescent="0.2">
      <c r="A240" s="301" t="s">
        <v>645</v>
      </c>
      <c r="B240" s="539" t="s">
        <v>473</v>
      </c>
      <c r="C240" s="540"/>
      <c r="D240" s="344">
        <v>41791</v>
      </c>
      <c r="E240" s="311"/>
      <c r="F240" s="331"/>
      <c r="G240" s="311"/>
    </row>
    <row r="241" spans="1:7" x14ac:dyDescent="0.2">
      <c r="A241" s="301" t="s">
        <v>645</v>
      </c>
      <c r="B241" s="539" t="s">
        <v>24</v>
      </c>
      <c r="C241" s="540"/>
      <c r="D241" s="356">
        <v>250</v>
      </c>
      <c r="E241" s="311"/>
      <c r="F241" s="331"/>
      <c r="G241" s="311"/>
    </row>
    <row r="242" spans="1:7" x14ac:dyDescent="0.2">
      <c r="A242" s="301" t="s">
        <v>645</v>
      </c>
      <c r="B242" s="539" t="s">
        <v>25</v>
      </c>
      <c r="C242" s="540"/>
      <c r="D242" s="311"/>
      <c r="E242" s="311"/>
      <c r="F242" s="331"/>
      <c r="G242" s="311"/>
    </row>
    <row r="243" spans="1:7" x14ac:dyDescent="0.2">
      <c r="A243" s="301" t="s">
        <v>645</v>
      </c>
      <c r="B243" s="354" t="s">
        <v>26</v>
      </c>
      <c r="C243" s="344"/>
      <c r="D243" s="311"/>
      <c r="E243" s="311"/>
      <c r="F243" s="331"/>
      <c r="G243" s="311"/>
    </row>
    <row r="244" spans="1:7" x14ac:dyDescent="0.2">
      <c r="A244" s="301" t="s">
        <v>645</v>
      </c>
      <c r="B244" s="354" t="s">
        <v>27</v>
      </c>
      <c r="C244" s="357" t="s">
        <v>1096</v>
      </c>
      <c r="D244" s="311"/>
      <c r="E244" s="311"/>
      <c r="F244" s="331"/>
      <c r="G244" s="311"/>
    </row>
    <row r="245" spans="1:7" x14ac:dyDescent="0.2">
      <c r="A245" s="301" t="s">
        <v>645</v>
      </c>
      <c r="B245" s="351" t="s">
        <v>28</v>
      </c>
      <c r="C245" s="344"/>
      <c r="D245" s="331"/>
      <c r="E245" s="331"/>
      <c r="F245" s="331"/>
      <c r="G245" s="311"/>
    </row>
    <row r="246" spans="1:7" x14ac:dyDescent="0.2">
      <c r="A246" s="310"/>
      <c r="B246" s="311"/>
      <c r="C246" s="311"/>
      <c r="D246" s="311"/>
      <c r="E246" s="311"/>
      <c r="F246" s="331"/>
      <c r="G246" s="311"/>
    </row>
    <row r="247" spans="1:7" x14ac:dyDescent="0.2">
      <c r="A247" s="301" t="s">
        <v>646</v>
      </c>
      <c r="B247" s="315" t="s">
        <v>301</v>
      </c>
      <c r="C247" s="311"/>
      <c r="D247" s="311"/>
      <c r="E247" s="311"/>
      <c r="F247" s="331"/>
      <c r="G247" s="311"/>
    </row>
    <row r="248" spans="1:7" x14ac:dyDescent="0.2">
      <c r="A248" s="301" t="s">
        <v>646</v>
      </c>
      <c r="B248" s="569"/>
      <c r="C248" s="570"/>
      <c r="D248" s="571"/>
      <c r="E248" s="333" t="s">
        <v>512</v>
      </c>
      <c r="F248" s="333" t="s">
        <v>513</v>
      </c>
      <c r="G248" s="311"/>
    </row>
    <row r="249" spans="1:7" ht="29.25" customHeight="1" x14ac:dyDescent="0.2">
      <c r="A249" s="301" t="s">
        <v>646</v>
      </c>
      <c r="B249" s="553" t="s">
        <v>302</v>
      </c>
      <c r="C249" s="554"/>
      <c r="D249" s="555"/>
      <c r="E249" s="358" t="s">
        <v>1096</v>
      </c>
      <c r="F249" s="333"/>
      <c r="G249" s="311"/>
    </row>
    <row r="250" spans="1:7" x14ac:dyDescent="0.2">
      <c r="A250" s="301" t="s">
        <v>646</v>
      </c>
      <c r="B250" s="616" t="s">
        <v>303</v>
      </c>
      <c r="C250" s="616"/>
      <c r="D250" s="359" t="s">
        <v>1108</v>
      </c>
      <c r="E250" s="311"/>
      <c r="F250" s="336"/>
      <c r="G250" s="311"/>
    </row>
    <row r="251" spans="1:7" x14ac:dyDescent="0.2">
      <c r="A251" s="310"/>
      <c r="B251" s="311"/>
      <c r="C251" s="311"/>
      <c r="D251" s="311"/>
      <c r="E251" s="311"/>
      <c r="F251" s="331"/>
      <c r="G251" s="311"/>
    </row>
    <row r="252" spans="1:7" x14ac:dyDescent="0.2">
      <c r="A252" s="301" t="s">
        <v>647</v>
      </c>
      <c r="B252" s="315" t="s">
        <v>304</v>
      </c>
      <c r="C252" s="311"/>
      <c r="D252" s="311"/>
      <c r="E252" s="311"/>
      <c r="F252" s="331"/>
      <c r="G252" s="311"/>
    </row>
    <row r="253" spans="1:7" x14ac:dyDescent="0.2">
      <c r="A253" s="301" t="s">
        <v>647</v>
      </c>
      <c r="B253" s="569"/>
      <c r="C253" s="570"/>
      <c r="D253" s="571"/>
      <c r="E253" s="333" t="s">
        <v>512</v>
      </c>
      <c r="F253" s="333" t="s">
        <v>513</v>
      </c>
      <c r="G253" s="311"/>
    </row>
    <row r="254" spans="1:7" ht="45.75" customHeight="1" x14ac:dyDescent="0.2">
      <c r="A254" s="301" t="s">
        <v>647</v>
      </c>
      <c r="B254" s="553" t="s">
        <v>852</v>
      </c>
      <c r="C254" s="554"/>
      <c r="D254" s="555"/>
      <c r="E254" s="333"/>
      <c r="F254" s="358" t="s">
        <v>1096</v>
      </c>
      <c r="G254" s="311"/>
    </row>
    <row r="255" spans="1:7" ht="40.5" customHeight="1" x14ac:dyDescent="0.2">
      <c r="A255" s="310"/>
      <c r="B255" s="311"/>
      <c r="C255" s="311"/>
      <c r="D255" s="311"/>
      <c r="E255" s="311"/>
      <c r="F255" s="331"/>
      <c r="G255" s="311"/>
    </row>
    <row r="256" spans="1:7" x14ac:dyDescent="0.2">
      <c r="A256" s="301" t="s">
        <v>648</v>
      </c>
      <c r="B256" s="315" t="s">
        <v>717</v>
      </c>
      <c r="C256" s="538" t="s">
        <v>470</v>
      </c>
      <c r="D256" s="482"/>
      <c r="E256" s="360" t="s">
        <v>613</v>
      </c>
      <c r="F256" s="331"/>
      <c r="G256" s="311"/>
    </row>
    <row r="257" spans="1:7" x14ac:dyDescent="0.2">
      <c r="A257" s="310"/>
      <c r="B257" s="311"/>
      <c r="C257" s="311"/>
      <c r="D257" s="311"/>
      <c r="E257" s="311"/>
      <c r="F257" s="331"/>
      <c r="G257" s="311"/>
    </row>
    <row r="258" spans="1:7" ht="15.75" x14ac:dyDescent="0.25">
      <c r="A258" s="310"/>
      <c r="B258" s="330" t="s">
        <v>305</v>
      </c>
      <c r="C258" s="311"/>
      <c r="D258" s="311"/>
      <c r="E258" s="311"/>
      <c r="F258" s="331"/>
      <c r="G258" s="311"/>
    </row>
    <row r="259" spans="1:7" x14ac:dyDescent="0.2">
      <c r="A259" s="301" t="s">
        <v>649</v>
      </c>
      <c r="B259" s="315" t="s">
        <v>516</v>
      </c>
      <c r="C259" s="311"/>
      <c r="D259" s="311"/>
      <c r="E259" s="311"/>
      <c r="F259" s="331"/>
      <c r="G259" s="311"/>
    </row>
    <row r="260" spans="1:7" x14ac:dyDescent="0.2">
      <c r="A260" s="301" t="s">
        <v>649</v>
      </c>
      <c r="B260" s="569"/>
      <c r="C260" s="570"/>
      <c r="D260" s="571"/>
      <c r="E260" s="333" t="s">
        <v>512</v>
      </c>
      <c r="F260" s="333" t="s">
        <v>513</v>
      </c>
      <c r="G260" s="311"/>
    </row>
    <row r="261" spans="1:7" ht="65.25" customHeight="1" x14ac:dyDescent="0.2">
      <c r="A261" s="301" t="s">
        <v>649</v>
      </c>
      <c r="B261" s="553" t="s">
        <v>517</v>
      </c>
      <c r="C261" s="554"/>
      <c r="D261" s="555"/>
      <c r="E261" s="333"/>
      <c r="F261" s="358" t="s">
        <v>1096</v>
      </c>
      <c r="G261" s="311"/>
    </row>
    <row r="262" spans="1:7" ht="12.75" customHeight="1" x14ac:dyDescent="0.2">
      <c r="A262" s="301" t="s">
        <v>649</v>
      </c>
      <c r="B262" s="543" t="s">
        <v>518</v>
      </c>
      <c r="C262" s="543"/>
      <c r="D262" s="556"/>
      <c r="E262" s="341"/>
      <c r="F262" s="341"/>
      <c r="G262" s="311"/>
    </row>
    <row r="263" spans="1:7" ht="12.75" customHeight="1" x14ac:dyDescent="0.2">
      <c r="A263" s="301" t="s">
        <v>649</v>
      </c>
      <c r="B263" s="549" t="s">
        <v>519</v>
      </c>
      <c r="C263" s="549"/>
      <c r="D263" s="549"/>
      <c r="E263" s="344"/>
      <c r="F263" s="341"/>
      <c r="G263" s="311"/>
    </row>
    <row r="264" spans="1:7" ht="12.75" customHeight="1" x14ac:dyDescent="0.2">
      <c r="A264" s="301" t="s">
        <v>649</v>
      </c>
      <c r="B264" s="549" t="s">
        <v>520</v>
      </c>
      <c r="C264" s="549"/>
      <c r="D264" s="549"/>
      <c r="E264" s="344"/>
      <c r="F264" s="341"/>
      <c r="G264" s="311"/>
    </row>
    <row r="265" spans="1:7" ht="12.75" customHeight="1" x14ac:dyDescent="0.2">
      <c r="A265" s="301" t="s">
        <v>649</v>
      </c>
      <c r="B265" s="549" t="s">
        <v>521</v>
      </c>
      <c r="C265" s="549"/>
      <c r="D265" s="549"/>
      <c r="E265" s="344"/>
      <c r="F265" s="341"/>
      <c r="G265" s="311"/>
    </row>
    <row r="266" spans="1:7" ht="12.75" customHeight="1" x14ac:dyDescent="0.2">
      <c r="A266" s="301" t="s">
        <v>649</v>
      </c>
      <c r="B266" s="549" t="s">
        <v>522</v>
      </c>
      <c r="C266" s="549"/>
      <c r="D266" s="549"/>
      <c r="E266" s="344"/>
      <c r="F266" s="341"/>
      <c r="G266" s="311"/>
    </row>
    <row r="267" spans="1:7" ht="12.75" customHeight="1" x14ac:dyDescent="0.2">
      <c r="A267" s="301" t="s">
        <v>649</v>
      </c>
      <c r="B267" s="552" t="s">
        <v>1109</v>
      </c>
      <c r="C267" s="552"/>
      <c r="D267" s="552"/>
      <c r="E267" s="341"/>
      <c r="F267" s="341"/>
      <c r="G267" s="311"/>
    </row>
    <row r="268" spans="1:7" ht="12.75" customHeight="1" x14ac:dyDescent="0.2">
      <c r="A268" s="301" t="s">
        <v>649</v>
      </c>
      <c r="B268" s="549" t="s">
        <v>523</v>
      </c>
      <c r="C268" s="549"/>
      <c r="D268" s="549"/>
      <c r="E268" s="361"/>
      <c r="F268" s="341"/>
      <c r="G268" s="311"/>
    </row>
    <row r="269" spans="1:7" ht="12.75" customHeight="1" x14ac:dyDescent="0.2">
      <c r="A269" s="301" t="s">
        <v>649</v>
      </c>
      <c r="B269" s="541" t="s">
        <v>524</v>
      </c>
      <c r="C269" s="541"/>
      <c r="D269" s="541"/>
      <c r="E269" s="362"/>
      <c r="F269" s="341"/>
      <c r="G269" s="311"/>
    </row>
    <row r="270" spans="1:7" ht="12.75" customHeight="1" x14ac:dyDescent="0.2">
      <c r="A270" s="301" t="s">
        <v>649</v>
      </c>
      <c r="B270" s="542" t="s">
        <v>525</v>
      </c>
      <c r="C270" s="543"/>
      <c r="D270" s="543"/>
      <c r="E270" s="544"/>
      <c r="F270" s="545"/>
      <c r="G270" s="311"/>
    </row>
    <row r="271" spans="1:7" x14ac:dyDescent="0.2">
      <c r="A271" s="301"/>
      <c r="B271" s="546"/>
      <c r="C271" s="547"/>
      <c r="D271" s="547"/>
      <c r="E271" s="547"/>
      <c r="F271" s="548"/>
      <c r="G271" s="311"/>
    </row>
    <row r="272" spans="1:7" x14ac:dyDescent="0.2">
      <c r="A272" s="310"/>
      <c r="B272" s="311"/>
      <c r="C272" s="311"/>
      <c r="D272" s="311"/>
      <c r="E272" s="311"/>
      <c r="F272" s="331"/>
      <c r="G272" s="311"/>
    </row>
    <row r="273" spans="1:7" x14ac:dyDescent="0.2">
      <c r="A273" s="301" t="s">
        <v>650</v>
      </c>
      <c r="B273" s="315" t="s">
        <v>306</v>
      </c>
      <c r="C273" s="311"/>
      <c r="D273" s="311"/>
      <c r="E273" s="311"/>
      <c r="F273" s="331"/>
      <c r="G273" s="311"/>
    </row>
    <row r="274" spans="1:7" x14ac:dyDescent="0.2">
      <c r="A274" s="301" t="s">
        <v>650</v>
      </c>
      <c r="B274" s="569"/>
      <c r="C274" s="570"/>
      <c r="D274" s="571"/>
      <c r="E274" s="333" t="s">
        <v>512</v>
      </c>
      <c r="F274" s="333" t="s">
        <v>513</v>
      </c>
      <c r="G274" s="311"/>
    </row>
    <row r="275" spans="1:7" ht="63" customHeight="1" x14ac:dyDescent="0.2">
      <c r="A275" s="301" t="s">
        <v>650</v>
      </c>
      <c r="B275" s="553" t="s">
        <v>29</v>
      </c>
      <c r="C275" s="554"/>
      <c r="D275" s="555"/>
      <c r="E275" s="333"/>
      <c r="F275" s="358" t="s">
        <v>1096</v>
      </c>
      <c r="G275" s="311"/>
    </row>
    <row r="276" spans="1:7" ht="12.75" customHeight="1" x14ac:dyDescent="0.2">
      <c r="A276" s="301" t="s">
        <v>650</v>
      </c>
      <c r="B276" s="543" t="s">
        <v>518</v>
      </c>
      <c r="C276" s="543"/>
      <c r="D276" s="556"/>
      <c r="E276" s="341"/>
      <c r="F276" s="311"/>
      <c r="G276" s="311"/>
    </row>
    <row r="277" spans="1:7" x14ac:dyDescent="0.2">
      <c r="A277" s="301" t="s">
        <v>650</v>
      </c>
      <c r="B277" s="549" t="s">
        <v>526</v>
      </c>
      <c r="C277" s="549"/>
      <c r="D277" s="549"/>
      <c r="E277" s="344"/>
      <c r="F277" s="311"/>
      <c r="G277" s="311"/>
    </row>
    <row r="278" spans="1:7" x14ac:dyDescent="0.2">
      <c r="A278" s="301" t="s">
        <v>650</v>
      </c>
      <c r="B278" s="549" t="s">
        <v>527</v>
      </c>
      <c r="C278" s="549"/>
      <c r="D278" s="549"/>
      <c r="E278" s="344"/>
      <c r="F278" s="311"/>
      <c r="G278" s="311"/>
    </row>
    <row r="279" spans="1:7" x14ac:dyDescent="0.2">
      <c r="A279" s="310"/>
      <c r="B279" s="311"/>
      <c r="C279" s="311"/>
      <c r="D279" s="311"/>
      <c r="E279" s="311"/>
      <c r="F279" s="331"/>
      <c r="G279" s="311"/>
    </row>
    <row r="280" spans="1:7" x14ac:dyDescent="0.2">
      <c r="A280" s="301" t="s">
        <v>650</v>
      </c>
      <c r="B280" s="483" t="s">
        <v>30</v>
      </c>
      <c r="C280" s="483"/>
      <c r="D280" s="483"/>
      <c r="E280" s="483"/>
      <c r="F280" s="483"/>
      <c r="G280" s="483"/>
    </row>
    <row r="281" spans="1:7" x14ac:dyDescent="0.2">
      <c r="A281" s="301" t="s">
        <v>650</v>
      </c>
      <c r="B281" s="333" t="s">
        <v>512</v>
      </c>
      <c r="C281" s="333" t="s">
        <v>513</v>
      </c>
      <c r="D281" s="311"/>
      <c r="E281" s="311"/>
      <c r="F281" s="331"/>
      <c r="G281" s="311"/>
    </row>
    <row r="282" spans="1:7" x14ac:dyDescent="0.2">
      <c r="A282" s="301" t="s">
        <v>650</v>
      </c>
      <c r="B282" s="333"/>
      <c r="C282" s="333"/>
      <c r="D282" s="311"/>
      <c r="E282" s="311"/>
      <c r="F282" s="311"/>
      <c r="G282" s="311"/>
    </row>
    <row r="283" spans="1:7" x14ac:dyDescent="0.2">
      <c r="A283" s="310"/>
      <c r="B283" s="311"/>
      <c r="C283" s="311"/>
      <c r="D283" s="311"/>
      <c r="E283" s="311"/>
      <c r="F283" s="311"/>
      <c r="G283" s="311"/>
    </row>
  </sheetData>
  <mergeCells count="110">
    <mergeCell ref="B190:C190"/>
    <mergeCell ref="B191:C191"/>
    <mergeCell ref="B192:C192"/>
    <mergeCell ref="B193:C193"/>
    <mergeCell ref="B186:D186"/>
    <mergeCell ref="B280:G280"/>
    <mergeCell ref="B248:D248"/>
    <mergeCell ref="B249:D249"/>
    <mergeCell ref="B250:C250"/>
    <mergeCell ref="B253:D253"/>
    <mergeCell ref="B254:D254"/>
    <mergeCell ref="B263:D263"/>
    <mergeCell ref="B264:D264"/>
    <mergeCell ref="B260:D260"/>
    <mergeCell ref="B278:D278"/>
    <mergeCell ref="B225:D225"/>
    <mergeCell ref="B226:D226"/>
    <mergeCell ref="B211:D211"/>
    <mergeCell ref="B194:C194"/>
    <mergeCell ref="B195:C195"/>
    <mergeCell ref="B197:C197"/>
    <mergeCell ref="B196:C196"/>
    <mergeCell ref="A1:F1"/>
    <mergeCell ref="B5:D5"/>
    <mergeCell ref="B6:D6"/>
    <mergeCell ref="B8:D8"/>
    <mergeCell ref="B4:F4"/>
    <mergeCell ref="B56:D56"/>
    <mergeCell ref="B57:D57"/>
    <mergeCell ref="B36:C36"/>
    <mergeCell ref="B37:C37"/>
    <mergeCell ref="B18:D18"/>
    <mergeCell ref="B39:F39"/>
    <mergeCell ref="B55:F55"/>
    <mergeCell ref="B35:C35"/>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32:C32"/>
    <mergeCell ref="B63:F63"/>
    <mergeCell ref="B60:D60"/>
    <mergeCell ref="B61:D61"/>
    <mergeCell ref="B274:D274"/>
    <mergeCell ref="B275:D275"/>
    <mergeCell ref="B276:D276"/>
    <mergeCell ref="B277:D277"/>
    <mergeCell ref="B25:C25"/>
    <mergeCell ref="B26:C26"/>
    <mergeCell ref="B117:G117"/>
    <mergeCell ref="B101:D101"/>
    <mergeCell ref="B102:D102"/>
    <mergeCell ref="B103:D103"/>
    <mergeCell ref="B147:F147"/>
    <mergeCell ref="B132:D132"/>
    <mergeCell ref="B137:F137"/>
    <mergeCell ref="B181:F181"/>
    <mergeCell ref="B91:F91"/>
    <mergeCell ref="B127:F127"/>
    <mergeCell ref="B135:F135"/>
    <mergeCell ref="B134:F134"/>
    <mergeCell ref="B90:D90"/>
    <mergeCell ref="B89:D89"/>
    <mergeCell ref="C92:G92"/>
    <mergeCell ref="B100:G100"/>
    <mergeCell ref="B149:F149"/>
    <mergeCell ref="D151:E151"/>
    <mergeCell ref="C256:D256"/>
    <mergeCell ref="B240:C240"/>
    <mergeCell ref="B241:C241"/>
    <mergeCell ref="B242:C242"/>
    <mergeCell ref="B269:D269"/>
    <mergeCell ref="B270:F271"/>
    <mergeCell ref="B265:D265"/>
    <mergeCell ref="B266:D266"/>
    <mergeCell ref="B198:C198"/>
    <mergeCell ref="B267:D267"/>
    <mergeCell ref="B268:D268"/>
    <mergeCell ref="B261:D261"/>
    <mergeCell ref="B262:D262"/>
    <mergeCell ref="B200:D200"/>
    <mergeCell ref="B108:G108"/>
    <mergeCell ref="B111:D111"/>
    <mergeCell ref="B112:D112"/>
    <mergeCell ref="B113:D113"/>
    <mergeCell ref="B109:G109"/>
    <mergeCell ref="B110:G110"/>
    <mergeCell ref="B201:D201"/>
    <mergeCell ref="D152:E152"/>
    <mergeCell ref="B164:F164"/>
    <mergeCell ref="B131:D131"/>
    <mergeCell ref="B187:E187"/>
    <mergeCell ref="B189:F189"/>
    <mergeCell ref="B182:D182"/>
    <mergeCell ref="B183:D183"/>
    <mergeCell ref="B184:D184"/>
    <mergeCell ref="B185:D185"/>
    <mergeCell ref="C144:E14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86" t="s">
        <v>528</v>
      </c>
      <c r="B1" s="486"/>
      <c r="C1" s="486"/>
      <c r="D1" s="486"/>
      <c r="E1" s="486"/>
      <c r="F1" s="486"/>
      <c r="G1" s="486"/>
    </row>
    <row r="2" spans="1:7" x14ac:dyDescent="0.2"/>
    <row r="3" spans="1:7" ht="15.75" x14ac:dyDescent="0.25">
      <c r="B3" s="17" t="s">
        <v>529</v>
      </c>
    </row>
    <row r="4" spans="1:7" x14ac:dyDescent="0.2">
      <c r="A4" s="2" t="s">
        <v>62</v>
      </c>
      <c r="B4" s="623"/>
      <c r="C4" s="606"/>
      <c r="D4" s="607"/>
      <c r="E4" s="27" t="s">
        <v>512</v>
      </c>
      <c r="F4" s="27" t="s">
        <v>513</v>
      </c>
      <c r="G4" s="98"/>
    </row>
    <row r="5" spans="1:7" ht="26.25" customHeight="1" x14ac:dyDescent="0.2">
      <c r="A5" s="2" t="s">
        <v>62</v>
      </c>
      <c r="B5" s="510" t="s">
        <v>60</v>
      </c>
      <c r="C5" s="603"/>
      <c r="D5" s="604"/>
      <c r="E5" s="358" t="s">
        <v>1096</v>
      </c>
      <c r="F5" s="27"/>
      <c r="G5" s="40"/>
    </row>
    <row r="6" spans="1:7" ht="41.25" customHeight="1" x14ac:dyDescent="0.2">
      <c r="A6" s="2" t="s">
        <v>62</v>
      </c>
      <c r="B6" s="510" t="s">
        <v>61</v>
      </c>
      <c r="C6" s="603"/>
      <c r="D6" s="604"/>
      <c r="E6" s="358" t="s">
        <v>1096</v>
      </c>
      <c r="F6" s="27"/>
      <c r="G6" s="26"/>
    </row>
    <row r="7" spans="1:7" x14ac:dyDescent="0.2">
      <c r="B7" s="79"/>
      <c r="C7" s="79"/>
      <c r="D7" s="79"/>
      <c r="E7" s="93"/>
      <c r="F7" s="93"/>
      <c r="G7" s="26"/>
    </row>
    <row r="8" spans="1:7" ht="29.25" customHeight="1" x14ac:dyDescent="0.2">
      <c r="A8" s="281" t="s">
        <v>63</v>
      </c>
      <c r="B8" s="621" t="s">
        <v>1033</v>
      </c>
      <c r="C8" s="621"/>
      <c r="D8" s="621"/>
      <c r="E8" s="621"/>
      <c r="F8" s="621"/>
      <c r="G8" s="621"/>
    </row>
    <row r="9" spans="1:7" ht="25.5" x14ac:dyDescent="0.2">
      <c r="A9" s="2" t="s">
        <v>63</v>
      </c>
      <c r="B9" s="99"/>
      <c r="C9" s="106" t="s">
        <v>530</v>
      </c>
      <c r="D9" s="106" t="s">
        <v>270</v>
      </c>
      <c r="E9" s="106" t="s">
        <v>271</v>
      </c>
      <c r="F9" s="95"/>
    </row>
    <row r="10" spans="1:7" x14ac:dyDescent="0.2">
      <c r="A10" s="2" t="s">
        <v>63</v>
      </c>
      <c r="B10" s="10" t="s">
        <v>248</v>
      </c>
      <c r="C10" s="297">
        <v>819</v>
      </c>
      <c r="D10" s="297">
        <v>612</v>
      </c>
      <c r="E10" s="297">
        <v>421</v>
      </c>
      <c r="F10" s="96"/>
    </row>
    <row r="11" spans="1:7" x14ac:dyDescent="0.2">
      <c r="A11" s="2" t="s">
        <v>63</v>
      </c>
      <c r="B11" s="10" t="s">
        <v>249</v>
      </c>
      <c r="C11" s="297">
        <v>892</v>
      </c>
      <c r="D11" s="297">
        <v>664</v>
      </c>
      <c r="E11" s="297">
        <v>420</v>
      </c>
      <c r="F11" s="96"/>
    </row>
    <row r="12" spans="1:7" x14ac:dyDescent="0.2">
      <c r="A12" s="2" t="s">
        <v>63</v>
      </c>
      <c r="B12" s="11" t="s">
        <v>272</v>
      </c>
      <c r="C12" s="97">
        <f>SUM(C10:C11)</f>
        <v>1711</v>
      </c>
      <c r="D12" s="97">
        <f>SUM(D10:D11)</f>
        <v>1276</v>
      </c>
      <c r="E12" s="97">
        <f>SUM(E10:E11)</f>
        <v>841</v>
      </c>
      <c r="F12" s="96"/>
    </row>
    <row r="13" spans="1:7" x14ac:dyDescent="0.2"/>
    <row r="14" spans="1:7" ht="15.75" x14ac:dyDescent="0.2">
      <c r="B14" s="624" t="s">
        <v>273</v>
      </c>
      <c r="C14" s="528"/>
    </row>
    <row r="15" spans="1:7" x14ac:dyDescent="0.2">
      <c r="A15" s="2" t="s">
        <v>64</v>
      </c>
      <c r="B15" s="625" t="s">
        <v>274</v>
      </c>
      <c r="C15" s="625"/>
      <c r="D15" s="625"/>
    </row>
    <row r="16" spans="1:7" ht="15" x14ac:dyDescent="0.2">
      <c r="A16" s="2" t="s">
        <v>64</v>
      </c>
      <c r="B16" s="100" t="s">
        <v>275</v>
      </c>
      <c r="C16" s="103" t="s">
        <v>1110</v>
      </c>
    </row>
    <row r="17" spans="1:7" ht="15" x14ac:dyDescent="0.2">
      <c r="A17" s="2" t="s">
        <v>64</v>
      </c>
      <c r="B17" s="100" t="s">
        <v>67</v>
      </c>
      <c r="C17" s="103" t="s">
        <v>1110</v>
      </c>
    </row>
    <row r="18" spans="1:7" ht="15" x14ac:dyDescent="0.2">
      <c r="A18" s="2" t="s">
        <v>64</v>
      </c>
      <c r="B18" s="100" t="s">
        <v>276</v>
      </c>
      <c r="C18" s="103" t="s">
        <v>1110</v>
      </c>
    </row>
    <row r="19" spans="1:7" ht="15" x14ac:dyDescent="0.2">
      <c r="A19" s="2" t="s">
        <v>64</v>
      </c>
      <c r="B19" s="100" t="s">
        <v>277</v>
      </c>
      <c r="C19" s="103" t="s">
        <v>1110</v>
      </c>
    </row>
    <row r="20" spans="1:7" x14ac:dyDescent="0.2"/>
    <row r="21" spans="1:7" ht="12.75" customHeight="1" x14ac:dyDescent="0.2">
      <c r="A21" s="2" t="s">
        <v>65</v>
      </c>
      <c r="B21" s="623"/>
      <c r="C21" s="606"/>
      <c r="D21" s="607"/>
      <c r="E21" s="27" t="s">
        <v>512</v>
      </c>
      <c r="F21" s="27" t="s">
        <v>513</v>
      </c>
      <c r="G21" s="23"/>
    </row>
    <row r="22" spans="1:7" ht="40.5" customHeight="1" x14ac:dyDescent="0.2">
      <c r="A22" s="2" t="s">
        <v>65</v>
      </c>
      <c r="B22" s="510" t="s">
        <v>278</v>
      </c>
      <c r="C22" s="603"/>
      <c r="D22" s="604"/>
      <c r="E22" s="363" t="s">
        <v>1110</v>
      </c>
      <c r="F22" s="27"/>
      <c r="G22" s="23"/>
    </row>
    <row r="23" spans="1:7" ht="24.75" customHeight="1" x14ac:dyDescent="0.2">
      <c r="A23" s="2" t="s">
        <v>65</v>
      </c>
      <c r="B23" s="495" t="s">
        <v>68</v>
      </c>
      <c r="C23" s="495"/>
      <c r="D23" s="495"/>
      <c r="E23" s="94">
        <v>5</v>
      </c>
      <c r="F23" s="93"/>
      <c r="G23" s="23"/>
    </row>
    <row r="24" spans="1:7" x14ac:dyDescent="0.2"/>
    <row r="25" spans="1:7" x14ac:dyDescent="0.2">
      <c r="A25" s="2" t="s">
        <v>66</v>
      </c>
      <c r="B25" s="622" t="s">
        <v>495</v>
      </c>
      <c r="C25" s="584"/>
      <c r="D25" s="584"/>
      <c r="E25" s="584"/>
      <c r="F25" s="70"/>
    </row>
    <row r="26" spans="1:7" ht="22.5" x14ac:dyDescent="0.2">
      <c r="A26" s="2" t="s">
        <v>66</v>
      </c>
      <c r="B26" s="102"/>
      <c r="C26" s="104" t="s">
        <v>496</v>
      </c>
      <c r="D26" s="104" t="s">
        <v>497</v>
      </c>
      <c r="E26" s="104" t="s">
        <v>498</v>
      </c>
      <c r="F26" s="104" t="s">
        <v>499</v>
      </c>
      <c r="G26" s="104" t="s">
        <v>500</v>
      </c>
    </row>
    <row r="27" spans="1:7" x14ac:dyDescent="0.2">
      <c r="A27" s="2" t="s">
        <v>66</v>
      </c>
      <c r="B27" s="7" t="s">
        <v>501</v>
      </c>
      <c r="C27" s="333"/>
      <c r="D27" s="333"/>
      <c r="E27" s="333"/>
      <c r="F27" s="333" t="s">
        <v>1096</v>
      </c>
      <c r="G27" s="333"/>
    </row>
    <row r="28" spans="1:7" x14ac:dyDescent="0.2">
      <c r="A28" s="2" t="s">
        <v>66</v>
      </c>
      <c r="B28" s="7" t="s">
        <v>502</v>
      </c>
      <c r="C28" s="333" t="s">
        <v>1096</v>
      </c>
      <c r="D28" s="333"/>
      <c r="E28" s="333"/>
      <c r="F28" s="333"/>
      <c r="G28" s="333"/>
    </row>
    <row r="29" spans="1:7" ht="25.5" x14ac:dyDescent="0.2">
      <c r="A29" s="2" t="s">
        <v>66</v>
      </c>
      <c r="B29" s="7" t="s">
        <v>503</v>
      </c>
      <c r="C29" s="333" t="s">
        <v>1096</v>
      </c>
      <c r="D29" s="333"/>
      <c r="E29" s="333"/>
      <c r="F29" s="333"/>
      <c r="G29" s="333"/>
    </row>
    <row r="30" spans="1:7" x14ac:dyDescent="0.2">
      <c r="A30" s="2" t="s">
        <v>66</v>
      </c>
      <c r="B30" s="7" t="s">
        <v>937</v>
      </c>
      <c r="C30" s="333"/>
      <c r="D30" s="333"/>
      <c r="E30" s="333" t="s">
        <v>1096</v>
      </c>
      <c r="F30" s="333" t="s">
        <v>1096</v>
      </c>
      <c r="G30" s="333"/>
    </row>
    <row r="31" spans="1:7" x14ac:dyDescent="0.2">
      <c r="A31" s="2" t="s">
        <v>66</v>
      </c>
      <c r="B31" s="7" t="s">
        <v>935</v>
      </c>
      <c r="C31" s="333"/>
      <c r="D31" s="333"/>
      <c r="E31" s="333"/>
      <c r="F31" s="333" t="s">
        <v>1096</v>
      </c>
      <c r="G31" s="333"/>
    </row>
    <row r="32" spans="1:7" ht="40.5" customHeight="1" x14ac:dyDescent="0.2">
      <c r="A32" s="2" t="s">
        <v>66</v>
      </c>
      <c r="B32" s="7" t="s">
        <v>504</v>
      </c>
      <c r="C32" s="333"/>
      <c r="D32" s="333"/>
      <c r="E32" s="333"/>
      <c r="F32" s="333" t="s">
        <v>1096</v>
      </c>
      <c r="G32" s="333"/>
    </row>
    <row r="33" spans="1:7" x14ac:dyDescent="0.2"/>
    <row r="34" spans="1:7" ht="27" customHeight="1" x14ac:dyDescent="0.2">
      <c r="A34" s="2" t="s">
        <v>71</v>
      </c>
      <c r="B34" s="495" t="s">
        <v>69</v>
      </c>
      <c r="C34" s="495"/>
      <c r="D34" s="495"/>
      <c r="E34" s="364" t="s">
        <v>1111</v>
      </c>
      <c r="F34" s="61"/>
      <c r="G34" s="23"/>
    </row>
    <row r="35" spans="1:7" x14ac:dyDescent="0.2">
      <c r="E35" s="311"/>
    </row>
    <row r="36" spans="1:7" ht="26.25" customHeight="1" x14ac:dyDescent="0.2">
      <c r="A36" s="2" t="s">
        <v>72</v>
      </c>
      <c r="B36" s="495" t="s">
        <v>70</v>
      </c>
      <c r="C36" s="495"/>
      <c r="D36" s="495"/>
      <c r="E36" s="364">
        <v>2</v>
      </c>
      <c r="F36" s="61"/>
      <c r="G36" s="23"/>
    </row>
    <row r="37" spans="1:7" x14ac:dyDescent="0.2"/>
    <row r="38" spans="1:7" x14ac:dyDescent="0.2">
      <c r="A38" s="2" t="s">
        <v>73</v>
      </c>
      <c r="B38" s="586" t="s">
        <v>505</v>
      </c>
      <c r="C38" s="626"/>
      <c r="D38" s="626"/>
      <c r="E38" s="626"/>
      <c r="F38" s="626"/>
      <c r="G38" s="627"/>
    </row>
    <row r="39" spans="1:7" x14ac:dyDescent="0.2">
      <c r="A39" s="2"/>
      <c r="B39" s="628"/>
      <c r="C39" s="629"/>
      <c r="D39" s="629"/>
      <c r="E39" s="629"/>
      <c r="F39" s="629"/>
      <c r="G39" s="630"/>
    </row>
    <row r="40" spans="1:7" x14ac:dyDescent="0.2"/>
    <row r="41" spans="1:7" ht="37.5" customHeight="1" x14ac:dyDescent="0.2">
      <c r="A41" s="2" t="s">
        <v>75</v>
      </c>
      <c r="B41" s="629" t="s">
        <v>74</v>
      </c>
      <c r="C41" s="629"/>
      <c r="D41" s="629"/>
      <c r="E41" s="629"/>
      <c r="F41" s="629"/>
      <c r="G41" s="629"/>
    </row>
    <row r="42" spans="1:7" ht="22.5" x14ac:dyDescent="0.2">
      <c r="A42" s="2" t="s">
        <v>75</v>
      </c>
      <c r="B42" s="102"/>
      <c r="C42" s="192" t="s">
        <v>506</v>
      </c>
      <c r="D42" s="192" t="s">
        <v>507</v>
      </c>
      <c r="E42" s="192" t="s">
        <v>508</v>
      </c>
      <c r="F42" s="192" t="s">
        <v>509</v>
      </c>
      <c r="G42" s="192" t="s">
        <v>510</v>
      </c>
    </row>
    <row r="43" spans="1:7" x14ac:dyDescent="0.2">
      <c r="A43" s="2" t="s">
        <v>75</v>
      </c>
      <c r="B43" s="8" t="s">
        <v>275</v>
      </c>
      <c r="C43" s="105">
        <v>42078</v>
      </c>
      <c r="D43" s="105">
        <v>42246</v>
      </c>
      <c r="E43" s="105"/>
      <c r="F43" s="105"/>
      <c r="G43" s="365" t="s">
        <v>1096</v>
      </c>
    </row>
    <row r="44" spans="1:7" x14ac:dyDescent="0.2">
      <c r="A44" s="2" t="s">
        <v>75</v>
      </c>
      <c r="B44" s="8" t="s">
        <v>67</v>
      </c>
      <c r="C44" s="105">
        <v>41927</v>
      </c>
      <c r="D44" s="105">
        <v>41958</v>
      </c>
      <c r="E44" s="105"/>
      <c r="F44" s="105"/>
      <c r="G44" s="365" t="s">
        <v>1096</v>
      </c>
    </row>
    <row r="45" spans="1:7" x14ac:dyDescent="0.2">
      <c r="A45" s="2" t="s">
        <v>75</v>
      </c>
      <c r="B45" s="8" t="s">
        <v>276</v>
      </c>
      <c r="C45" s="105">
        <v>42050</v>
      </c>
      <c r="D45" s="105">
        <v>42050</v>
      </c>
      <c r="E45" s="105"/>
      <c r="F45" s="105"/>
      <c r="G45" s="365" t="s">
        <v>1096</v>
      </c>
    </row>
    <row r="46" spans="1:7" x14ac:dyDescent="0.2">
      <c r="A46" s="2" t="s">
        <v>75</v>
      </c>
      <c r="B46" s="8" t="s">
        <v>277</v>
      </c>
      <c r="C46" s="105">
        <v>42050</v>
      </c>
      <c r="D46" s="105"/>
      <c r="E46" s="105"/>
      <c r="F46" s="105"/>
      <c r="G46" s="365" t="s">
        <v>1096</v>
      </c>
    </row>
    <row r="47" spans="1:7" x14ac:dyDescent="0.2"/>
    <row r="48" spans="1:7" ht="12.75" customHeight="1" x14ac:dyDescent="0.2">
      <c r="A48" s="2" t="s">
        <v>76</v>
      </c>
      <c r="B48" s="623"/>
      <c r="C48" s="606"/>
      <c r="D48" s="607"/>
      <c r="E48" s="27" t="s">
        <v>512</v>
      </c>
      <c r="F48" s="27" t="s">
        <v>513</v>
      </c>
      <c r="G48" s="98"/>
    </row>
    <row r="49" spans="1:7" ht="26.25" customHeight="1" x14ac:dyDescent="0.2">
      <c r="A49" s="2" t="s">
        <v>76</v>
      </c>
      <c r="B49" s="510" t="s">
        <v>57</v>
      </c>
      <c r="C49" s="603"/>
      <c r="D49" s="604"/>
      <c r="E49" s="27"/>
      <c r="F49" s="27" t="s">
        <v>1110</v>
      </c>
      <c r="G49" s="40"/>
    </row>
    <row r="50" spans="1:7" x14ac:dyDescent="0.2">
      <c r="B50" s="79"/>
      <c r="C50" s="79"/>
      <c r="D50" s="79"/>
      <c r="E50" s="93"/>
      <c r="F50" s="93"/>
    </row>
    <row r="51" spans="1:7" x14ac:dyDescent="0.2">
      <c r="A51" s="2" t="s">
        <v>77</v>
      </c>
      <c r="B51" s="586" t="s">
        <v>78</v>
      </c>
      <c r="C51" s="626"/>
      <c r="D51" s="626"/>
      <c r="E51" s="626"/>
      <c r="F51" s="626"/>
      <c r="G51" s="627"/>
    </row>
    <row r="52" spans="1:7" x14ac:dyDescent="0.2">
      <c r="A52" s="2"/>
      <c r="B52" s="628"/>
      <c r="C52" s="629"/>
      <c r="D52" s="629"/>
      <c r="E52" s="629"/>
      <c r="F52" s="629"/>
      <c r="G52" s="630"/>
    </row>
    <row r="53" spans="1:7" x14ac:dyDescent="0.2"/>
    <row r="54" spans="1:7" ht="15.75" x14ac:dyDescent="0.2">
      <c r="B54" s="624" t="s">
        <v>79</v>
      </c>
      <c r="C54" s="528"/>
    </row>
    <row r="55" spans="1:7" ht="27.75" customHeight="1" x14ac:dyDescent="0.2">
      <c r="A55" s="301" t="s">
        <v>80</v>
      </c>
      <c r="B55" s="632" t="s">
        <v>81</v>
      </c>
      <c r="C55" s="632"/>
      <c r="D55" s="632"/>
      <c r="E55" s="364" t="s">
        <v>1126</v>
      </c>
      <c r="G55" s="23"/>
    </row>
    <row r="56" spans="1:7" x14ac:dyDescent="0.2"/>
    <row r="57" spans="1:7" x14ac:dyDescent="0.2">
      <c r="A57" s="2" t="s">
        <v>835</v>
      </c>
      <c r="B57" s="623"/>
      <c r="C57" s="606"/>
      <c r="D57" s="607"/>
      <c r="E57" s="27" t="s">
        <v>58</v>
      </c>
      <c r="F57" s="27" t="s">
        <v>82</v>
      </c>
    </row>
    <row r="58" spans="1:7" ht="26.25" customHeight="1" x14ac:dyDescent="0.2">
      <c r="A58" s="2" t="s">
        <v>835</v>
      </c>
      <c r="B58" s="510" t="s">
        <v>834</v>
      </c>
      <c r="C58" s="603"/>
      <c r="D58" s="604"/>
      <c r="E58" s="27">
        <v>90</v>
      </c>
      <c r="F58" s="27" t="s">
        <v>1112</v>
      </c>
    </row>
    <row r="59" spans="1:7" x14ac:dyDescent="0.2">
      <c r="E59" s="328"/>
      <c r="F59" s="328"/>
    </row>
    <row r="60" spans="1:7" x14ac:dyDescent="0.2">
      <c r="A60" s="2" t="s">
        <v>837</v>
      </c>
      <c r="B60" s="623"/>
      <c r="C60" s="606"/>
      <c r="D60" s="607"/>
      <c r="E60" s="27" t="s">
        <v>58</v>
      </c>
      <c r="F60" s="27" t="s">
        <v>82</v>
      </c>
    </row>
    <row r="61" spans="1:7" ht="27" customHeight="1" x14ac:dyDescent="0.2">
      <c r="A61" s="2" t="s">
        <v>837</v>
      </c>
      <c r="B61" s="510" t="s">
        <v>836</v>
      </c>
      <c r="C61" s="603"/>
      <c r="D61" s="604"/>
      <c r="E61" s="27">
        <v>135</v>
      </c>
      <c r="F61" s="27" t="s">
        <v>1113</v>
      </c>
    </row>
    <row r="62" spans="1:7" x14ac:dyDescent="0.2">
      <c r="B62" s="5"/>
      <c r="C62" s="5"/>
      <c r="D62" s="5"/>
      <c r="E62" s="325"/>
      <c r="F62" s="325"/>
      <c r="G62" s="5"/>
    </row>
    <row r="63" spans="1:7" ht="27.75" customHeight="1" x14ac:dyDescent="0.2">
      <c r="A63" s="2" t="s">
        <v>838</v>
      </c>
      <c r="B63" s="495" t="s">
        <v>59</v>
      </c>
      <c r="C63" s="495"/>
      <c r="D63" s="495"/>
      <c r="E63" s="366"/>
      <c r="F63" s="326"/>
      <c r="G63" s="23"/>
    </row>
    <row r="64" spans="1:7" x14ac:dyDescent="0.2">
      <c r="A64" s="2"/>
      <c r="B64" s="22"/>
      <c r="C64" s="22"/>
      <c r="D64" s="22"/>
      <c r="E64" s="326"/>
      <c r="F64" s="326"/>
      <c r="G64" s="23"/>
    </row>
    <row r="65" spans="1:7" ht="26.25" customHeight="1" x14ac:dyDescent="0.2">
      <c r="A65" s="2" t="s">
        <v>839</v>
      </c>
      <c r="B65" s="495" t="s">
        <v>840</v>
      </c>
      <c r="C65" s="495"/>
      <c r="D65" s="495"/>
      <c r="E65" s="366">
        <v>45</v>
      </c>
      <c r="F65" s="326"/>
      <c r="G65" s="23"/>
    </row>
    <row r="66" spans="1:7" x14ac:dyDescent="0.2">
      <c r="A66" s="2"/>
      <c r="B66" s="22"/>
      <c r="C66" s="22"/>
      <c r="D66" s="22"/>
      <c r="E66" s="22"/>
      <c r="F66" s="22"/>
      <c r="G66" s="23"/>
    </row>
    <row r="67" spans="1:7" x14ac:dyDescent="0.2">
      <c r="A67" s="2" t="s">
        <v>841</v>
      </c>
      <c r="B67" s="631" t="s">
        <v>1116</v>
      </c>
      <c r="C67" s="626"/>
      <c r="D67" s="626"/>
      <c r="E67" s="626"/>
      <c r="F67" s="626"/>
      <c r="G67" s="627"/>
    </row>
    <row r="68" spans="1:7" x14ac:dyDescent="0.2">
      <c r="A68" s="2"/>
      <c r="B68" s="628"/>
      <c r="C68" s="629"/>
      <c r="D68" s="629"/>
      <c r="E68" s="629"/>
      <c r="F68" s="629"/>
      <c r="G68" s="630"/>
    </row>
    <row r="69" spans="1:7" x14ac:dyDescent="0.2"/>
  </sheetData>
  <mergeCells count="27">
    <mergeCell ref="B61:D61"/>
    <mergeCell ref="B63:D63"/>
    <mergeCell ref="B65:D65"/>
    <mergeCell ref="B67:G68"/>
    <mergeCell ref="B55:D55"/>
    <mergeCell ref="B57:D57"/>
    <mergeCell ref="B58:D58"/>
    <mergeCell ref="B60:D60"/>
    <mergeCell ref="B48:D48"/>
    <mergeCell ref="B49:D49"/>
    <mergeCell ref="B51:G52"/>
    <mergeCell ref="B54:C54"/>
    <mergeCell ref="B36:D36"/>
    <mergeCell ref="B38:G39"/>
    <mergeCell ref="B41:G41"/>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86" t="s">
        <v>815</v>
      </c>
      <c r="B1" s="486"/>
      <c r="C1" s="486"/>
    </row>
    <row r="2" spans="1:3" ht="28.5" customHeight="1" x14ac:dyDescent="0.2">
      <c r="A2" s="2" t="s">
        <v>677</v>
      </c>
      <c r="B2" s="633" t="s">
        <v>816</v>
      </c>
      <c r="C2" s="634"/>
    </row>
    <row r="3" spans="1:3" x14ac:dyDescent="0.2">
      <c r="A3" s="2" t="s">
        <v>677</v>
      </c>
      <c r="B3" s="298" t="s">
        <v>817</v>
      </c>
      <c r="C3" s="298"/>
    </row>
    <row r="4" spans="1:3" x14ac:dyDescent="0.2">
      <c r="A4" s="2" t="s">
        <v>677</v>
      </c>
      <c r="B4" s="298" t="s">
        <v>471</v>
      </c>
      <c r="C4" s="298"/>
    </row>
    <row r="5" spans="1:3" x14ac:dyDescent="0.2">
      <c r="A5" s="2" t="s">
        <v>677</v>
      </c>
      <c r="B5" s="298" t="s">
        <v>818</v>
      </c>
      <c r="C5" s="298" t="s">
        <v>1096</v>
      </c>
    </row>
    <row r="6" spans="1:3" x14ac:dyDescent="0.2">
      <c r="A6" s="2" t="s">
        <v>677</v>
      </c>
      <c r="B6" s="298" t="s">
        <v>819</v>
      </c>
      <c r="C6" s="298" t="s">
        <v>1096</v>
      </c>
    </row>
    <row r="7" spans="1:3" x14ac:dyDescent="0.2">
      <c r="A7" s="2" t="s">
        <v>677</v>
      </c>
      <c r="B7" s="298" t="s">
        <v>820</v>
      </c>
      <c r="C7" s="298" t="s">
        <v>1096</v>
      </c>
    </row>
    <row r="8" spans="1:3" x14ac:dyDescent="0.2">
      <c r="A8" s="2" t="s">
        <v>677</v>
      </c>
      <c r="B8" s="298" t="s">
        <v>821</v>
      </c>
      <c r="C8" s="298" t="s">
        <v>1096</v>
      </c>
    </row>
    <row r="9" spans="1:3" x14ac:dyDescent="0.2">
      <c r="A9" s="2" t="s">
        <v>677</v>
      </c>
      <c r="B9" s="298" t="s">
        <v>822</v>
      </c>
      <c r="C9" s="298"/>
    </row>
    <row r="10" spans="1:3" x14ac:dyDescent="0.2">
      <c r="A10" s="2" t="s">
        <v>677</v>
      </c>
      <c r="B10" s="298" t="s">
        <v>37</v>
      </c>
      <c r="C10" s="298"/>
    </row>
    <row r="11" spans="1:3" x14ac:dyDescent="0.2">
      <c r="A11" s="2" t="s">
        <v>677</v>
      </c>
      <c r="B11" s="298" t="s">
        <v>38</v>
      </c>
      <c r="C11" s="298"/>
    </row>
    <row r="12" spans="1:3" x14ac:dyDescent="0.2">
      <c r="A12" s="2" t="s">
        <v>677</v>
      </c>
      <c r="B12" s="298" t="s">
        <v>39</v>
      </c>
      <c r="C12" s="298" t="s">
        <v>1096</v>
      </c>
    </row>
    <row r="13" spans="1:3" x14ac:dyDescent="0.2">
      <c r="A13" s="2" t="s">
        <v>677</v>
      </c>
      <c r="B13" s="298" t="s">
        <v>40</v>
      </c>
      <c r="C13" s="298" t="s">
        <v>1096</v>
      </c>
    </row>
    <row r="14" spans="1:3" x14ac:dyDescent="0.2">
      <c r="A14" s="2" t="s">
        <v>677</v>
      </c>
      <c r="B14" s="298" t="s">
        <v>41</v>
      </c>
      <c r="C14" s="298" t="s">
        <v>1096</v>
      </c>
    </row>
    <row r="15" spans="1:3" x14ac:dyDescent="0.2">
      <c r="A15" s="2" t="s">
        <v>677</v>
      </c>
      <c r="B15" s="298" t="s">
        <v>42</v>
      </c>
      <c r="C15" s="298"/>
    </row>
    <row r="16" spans="1:3" x14ac:dyDescent="0.2">
      <c r="A16" s="2" t="s">
        <v>677</v>
      </c>
      <c r="B16" s="298" t="s">
        <v>43</v>
      </c>
      <c r="C16" s="298" t="s">
        <v>1096</v>
      </c>
    </row>
    <row r="17" spans="1:3" x14ac:dyDescent="0.2">
      <c r="A17" s="2" t="s">
        <v>677</v>
      </c>
      <c r="B17" s="298" t="s">
        <v>44</v>
      </c>
      <c r="C17" s="298" t="s">
        <v>1096</v>
      </c>
    </row>
    <row r="18" spans="1:3" x14ac:dyDescent="0.2">
      <c r="A18" s="2" t="s">
        <v>677</v>
      </c>
      <c r="B18" s="298" t="s">
        <v>45</v>
      </c>
      <c r="C18" s="298" t="s">
        <v>1096</v>
      </c>
    </row>
    <row r="19" spans="1:3" x14ac:dyDescent="0.2">
      <c r="A19" s="2" t="s">
        <v>677</v>
      </c>
      <c r="B19" s="298" t="s">
        <v>46</v>
      </c>
      <c r="C19" s="298"/>
    </row>
    <row r="20" spans="1:3" x14ac:dyDescent="0.2">
      <c r="A20" s="2" t="s">
        <v>677</v>
      </c>
      <c r="B20" s="298" t="s">
        <v>47</v>
      </c>
      <c r="C20" s="298"/>
    </row>
    <row r="21" spans="1:3" x14ac:dyDescent="0.2">
      <c r="B21" s="635"/>
      <c r="C21" s="611"/>
    </row>
    <row r="22" spans="1:3" x14ac:dyDescent="0.2">
      <c r="B22" s="5"/>
      <c r="C22" s="5"/>
    </row>
    <row r="23" spans="1:3" x14ac:dyDescent="0.2">
      <c r="A23" s="2" t="s">
        <v>678</v>
      </c>
      <c r="B23" s="3" t="s">
        <v>763</v>
      </c>
    </row>
    <row r="24" spans="1:3" x14ac:dyDescent="0.2"/>
    <row r="25" spans="1:3" ht="24.75" customHeight="1" x14ac:dyDescent="0.2">
      <c r="A25" s="72" t="s">
        <v>679</v>
      </c>
      <c r="B25" s="22" t="s">
        <v>48</v>
      </c>
      <c r="C25" s="22"/>
    </row>
    <row r="26" spans="1:3" x14ac:dyDescent="0.2">
      <c r="A26" s="72" t="s">
        <v>679</v>
      </c>
      <c r="B26" s="8" t="s">
        <v>49</v>
      </c>
      <c r="C26" s="300" t="s">
        <v>1096</v>
      </c>
    </row>
    <row r="27" spans="1:3" x14ac:dyDescent="0.2">
      <c r="A27" s="72" t="s">
        <v>679</v>
      </c>
      <c r="B27" s="8" t="s">
        <v>50</v>
      </c>
      <c r="C27" s="300"/>
    </row>
    <row r="28" spans="1:3" x14ac:dyDescent="0.2">
      <c r="A28" s="72" t="s">
        <v>679</v>
      </c>
      <c r="B28" s="8" t="s">
        <v>51</v>
      </c>
      <c r="C28" s="300" t="s">
        <v>1096</v>
      </c>
    </row>
    <row r="29" spans="1:3" x14ac:dyDescent="0.2">
      <c r="A29" s="72" t="s">
        <v>679</v>
      </c>
      <c r="B29" s="8" t="s">
        <v>52</v>
      </c>
      <c r="C29" s="300" t="s">
        <v>1096</v>
      </c>
    </row>
    <row r="30" spans="1:3" x14ac:dyDescent="0.2">
      <c r="A30" s="72" t="s">
        <v>679</v>
      </c>
      <c r="B30" s="8" t="s">
        <v>924</v>
      </c>
      <c r="C30" s="300" t="s">
        <v>1096</v>
      </c>
    </row>
    <row r="31" spans="1:3" x14ac:dyDescent="0.2">
      <c r="A31" s="72" t="s">
        <v>679</v>
      </c>
      <c r="B31" s="8" t="s">
        <v>53</v>
      </c>
      <c r="C31" s="300" t="s">
        <v>1096</v>
      </c>
    </row>
    <row r="32" spans="1:3" x14ac:dyDescent="0.2">
      <c r="A32" s="72" t="s">
        <v>679</v>
      </c>
      <c r="B32" s="8" t="s">
        <v>920</v>
      </c>
      <c r="C32" s="300" t="s">
        <v>1096</v>
      </c>
    </row>
    <row r="33" spans="1:3" x14ac:dyDescent="0.2">
      <c r="A33" s="72" t="s">
        <v>679</v>
      </c>
      <c r="B33" s="8" t="s">
        <v>54</v>
      </c>
      <c r="C33" s="300"/>
    </row>
    <row r="34" spans="1:3" x14ac:dyDescent="0.2">
      <c r="A34" s="72" t="s">
        <v>679</v>
      </c>
      <c r="B34" s="8" t="s">
        <v>55</v>
      </c>
      <c r="C34" s="300" t="s">
        <v>1096</v>
      </c>
    </row>
    <row r="35" spans="1:3" x14ac:dyDescent="0.2">
      <c r="A35" s="72" t="s">
        <v>679</v>
      </c>
      <c r="B35" s="8" t="s">
        <v>56</v>
      </c>
      <c r="C35" s="300" t="s">
        <v>1096</v>
      </c>
    </row>
    <row r="36" spans="1:3" x14ac:dyDescent="0.2">
      <c r="A36" s="72" t="s">
        <v>679</v>
      </c>
      <c r="B36" s="71" t="s">
        <v>235</v>
      </c>
      <c r="C36" s="300"/>
    </row>
    <row r="37" spans="1:3" x14ac:dyDescent="0.2">
      <c r="B37" s="636"/>
      <c r="C37" s="637"/>
    </row>
    <row r="38" spans="1:3" x14ac:dyDescent="0.2"/>
    <row r="39" spans="1:3" ht="28.5" x14ac:dyDescent="0.2">
      <c r="B39" s="241" t="s">
        <v>685</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8" ht="12.75" customHeight="1" x14ac:dyDescent="0.2">
      <c r="A1" s="486" t="s">
        <v>842</v>
      </c>
      <c r="B1" s="486"/>
      <c r="C1" s="486"/>
      <c r="D1" s="486"/>
      <c r="E1" s="486"/>
      <c r="F1" s="486"/>
    </row>
    <row r="2" spans="1:8" ht="8.25" customHeight="1" x14ac:dyDescent="0.2">
      <c r="A2" s="411"/>
      <c r="B2" s="414"/>
      <c r="C2" s="414"/>
      <c r="D2" s="414"/>
      <c r="E2" s="414"/>
      <c r="F2" s="414"/>
    </row>
    <row r="3" spans="1:8" ht="28.5" customHeight="1" x14ac:dyDescent="0.2">
      <c r="A3" s="202" t="s">
        <v>1129</v>
      </c>
      <c r="B3" s="638" t="s">
        <v>1034</v>
      </c>
      <c r="C3" s="638"/>
      <c r="D3" s="638"/>
      <c r="E3" s="639"/>
      <c r="F3" s="639"/>
      <c r="G3" s="216"/>
      <c r="H3" s="216"/>
    </row>
    <row r="4" spans="1:8" ht="37.5" customHeight="1" x14ac:dyDescent="0.2">
      <c r="A4" s="202" t="s">
        <v>340</v>
      </c>
      <c r="B4" s="600"/>
      <c r="C4" s="600"/>
      <c r="D4" s="600"/>
      <c r="E4" s="420" t="s">
        <v>618</v>
      </c>
      <c r="F4" s="421" t="s">
        <v>250</v>
      </c>
      <c r="G4" s="216"/>
      <c r="H4" s="216"/>
    </row>
    <row r="5" spans="1:8" ht="39.75" customHeight="1" x14ac:dyDescent="0.2">
      <c r="A5" s="202" t="s">
        <v>340</v>
      </c>
      <c r="B5" s="497" t="s">
        <v>472</v>
      </c>
      <c r="C5" s="600"/>
      <c r="D5" s="600"/>
      <c r="E5" s="422">
        <v>2.7E-2</v>
      </c>
      <c r="F5" s="423">
        <v>1.2E-2</v>
      </c>
      <c r="G5" s="216"/>
      <c r="H5" s="216"/>
    </row>
    <row r="6" spans="1:8" ht="12.75" customHeight="1" x14ac:dyDescent="0.2">
      <c r="A6" s="202" t="s">
        <v>340</v>
      </c>
      <c r="B6" s="497" t="s">
        <v>843</v>
      </c>
      <c r="C6" s="600"/>
      <c r="D6" s="600"/>
      <c r="E6" s="424">
        <v>0</v>
      </c>
      <c r="F6" s="423">
        <v>0</v>
      </c>
      <c r="G6" s="216"/>
      <c r="H6" s="216"/>
    </row>
    <row r="7" spans="1:8" ht="12.75" customHeight="1" x14ac:dyDescent="0.2">
      <c r="A7" s="202" t="s">
        <v>340</v>
      </c>
      <c r="B7" s="497" t="s">
        <v>844</v>
      </c>
      <c r="C7" s="600"/>
      <c r="D7" s="600"/>
      <c r="E7" s="424">
        <v>0</v>
      </c>
      <c r="F7" s="423">
        <v>0</v>
      </c>
      <c r="G7" s="216"/>
      <c r="H7" s="216"/>
    </row>
    <row r="8" spans="1:8" ht="24.75" customHeight="1" x14ac:dyDescent="0.2">
      <c r="A8" s="202" t="s">
        <v>340</v>
      </c>
      <c r="B8" s="497" t="s">
        <v>845</v>
      </c>
      <c r="C8" s="600"/>
      <c r="D8" s="600"/>
      <c r="E8" s="424">
        <v>0.13</v>
      </c>
      <c r="F8" s="423">
        <v>2.5999999999999999E-2</v>
      </c>
      <c r="G8" s="216"/>
      <c r="H8" s="216"/>
    </row>
    <row r="9" spans="1:8" ht="12.75" customHeight="1" x14ac:dyDescent="0.2">
      <c r="A9" s="202" t="s">
        <v>340</v>
      </c>
      <c r="B9" s="497" t="s">
        <v>846</v>
      </c>
      <c r="C9" s="600"/>
      <c r="D9" s="600"/>
      <c r="E9" s="424">
        <v>0.87</v>
      </c>
      <c r="F9" s="423">
        <v>0.97399999999999998</v>
      </c>
      <c r="G9" s="216"/>
      <c r="H9" s="216"/>
    </row>
    <row r="10" spans="1:8" ht="12.75" customHeight="1" x14ac:dyDescent="0.2">
      <c r="A10" s="202" t="s">
        <v>340</v>
      </c>
      <c r="B10" s="497" t="s">
        <v>847</v>
      </c>
      <c r="C10" s="600"/>
      <c r="D10" s="600"/>
      <c r="E10" s="424">
        <v>0</v>
      </c>
      <c r="F10" s="423">
        <v>0.31</v>
      </c>
      <c r="G10" s="216"/>
      <c r="H10" s="216"/>
    </row>
    <row r="11" spans="1:8" ht="12.75" customHeight="1" x14ac:dyDescent="0.2">
      <c r="A11" s="202" t="s">
        <v>340</v>
      </c>
      <c r="B11" s="497" t="s">
        <v>848</v>
      </c>
      <c r="C11" s="600"/>
      <c r="D11" s="600"/>
      <c r="E11" s="425">
        <v>18</v>
      </c>
      <c r="F11" s="425">
        <v>24</v>
      </c>
      <c r="G11" s="216"/>
      <c r="H11" s="216"/>
    </row>
    <row r="12" spans="1:8" ht="12.75" customHeight="1" x14ac:dyDescent="0.2">
      <c r="A12" s="202" t="s">
        <v>340</v>
      </c>
      <c r="B12" s="497" t="s">
        <v>849</v>
      </c>
      <c r="C12" s="600"/>
      <c r="D12" s="600"/>
      <c r="E12" s="425">
        <v>18</v>
      </c>
      <c r="F12" s="425">
        <v>24</v>
      </c>
      <c r="G12" s="216"/>
      <c r="H12" s="216"/>
    </row>
    <row r="13" spans="1:8" ht="9.75" customHeight="1" x14ac:dyDescent="0.2">
      <c r="A13" s="412"/>
      <c r="B13" s="216"/>
      <c r="C13" s="216"/>
      <c r="D13" s="216"/>
      <c r="E13" s="216"/>
      <c r="F13" s="216"/>
      <c r="G13" s="216"/>
      <c r="H13" s="216"/>
    </row>
    <row r="14" spans="1:8" ht="12.75" customHeight="1" x14ac:dyDescent="0.2">
      <c r="A14" s="202" t="s">
        <v>339</v>
      </c>
      <c r="B14" s="537" t="s">
        <v>619</v>
      </c>
      <c r="C14" s="499"/>
      <c r="D14" s="499"/>
      <c r="E14" s="640"/>
      <c r="F14" s="640"/>
      <c r="G14" s="216"/>
      <c r="H14" s="216"/>
    </row>
    <row r="15" spans="1:8" x14ac:dyDescent="0.2">
      <c r="A15" s="202" t="s">
        <v>339</v>
      </c>
      <c r="B15" s="254" t="s">
        <v>614</v>
      </c>
      <c r="C15" s="426" t="s">
        <v>1096</v>
      </c>
      <c r="D15" s="410"/>
      <c r="E15" s="413"/>
      <c r="F15" s="413"/>
      <c r="G15" s="216"/>
      <c r="H15" s="216"/>
    </row>
    <row r="16" spans="1:8" x14ac:dyDescent="0.2">
      <c r="A16" s="202" t="s">
        <v>339</v>
      </c>
      <c r="B16" s="409" t="s">
        <v>850</v>
      </c>
      <c r="C16" s="426"/>
      <c r="D16" s="216"/>
      <c r="E16" s="216"/>
      <c r="F16" s="216"/>
      <c r="G16" s="216"/>
      <c r="H16" s="216"/>
    </row>
    <row r="17" spans="1:8" x14ac:dyDescent="0.2">
      <c r="A17" s="202" t="s">
        <v>339</v>
      </c>
      <c r="B17" s="409" t="s">
        <v>851</v>
      </c>
      <c r="C17" s="426"/>
      <c r="D17" s="216"/>
      <c r="E17" s="216"/>
      <c r="F17" s="216"/>
      <c r="G17" s="216"/>
      <c r="H17" s="216"/>
    </row>
    <row r="18" spans="1:8" x14ac:dyDescent="0.2">
      <c r="A18" s="202" t="s">
        <v>339</v>
      </c>
      <c r="B18" s="409" t="s">
        <v>311</v>
      </c>
      <c r="C18" s="426"/>
      <c r="D18" s="216"/>
      <c r="E18" s="216"/>
      <c r="F18" s="216"/>
      <c r="G18" s="216"/>
      <c r="H18" s="216"/>
    </row>
    <row r="19" spans="1:8" x14ac:dyDescent="0.2">
      <c r="A19" s="202" t="s">
        <v>339</v>
      </c>
      <c r="B19" s="409" t="s">
        <v>312</v>
      </c>
      <c r="C19" s="426" t="s">
        <v>1096</v>
      </c>
      <c r="D19" s="216"/>
      <c r="E19" s="216"/>
      <c r="F19" s="216"/>
      <c r="G19" s="216"/>
      <c r="H19" s="216"/>
    </row>
    <row r="20" spans="1:8" ht="25.5" x14ac:dyDescent="0.2">
      <c r="A20" s="202" t="s">
        <v>339</v>
      </c>
      <c r="B20" s="234" t="s">
        <v>615</v>
      </c>
      <c r="C20" s="426" t="s">
        <v>1096</v>
      </c>
      <c r="D20" s="216"/>
      <c r="E20" s="216"/>
      <c r="F20" s="216"/>
      <c r="G20" s="216"/>
      <c r="H20" s="216"/>
    </row>
    <row r="21" spans="1:8" x14ac:dyDescent="0.2">
      <c r="A21" s="202" t="s">
        <v>339</v>
      </c>
      <c r="B21" s="409" t="s">
        <v>313</v>
      </c>
      <c r="C21" s="426"/>
      <c r="D21" s="216"/>
      <c r="E21" s="216"/>
      <c r="F21" s="216"/>
      <c r="G21" s="216"/>
      <c r="H21" s="216"/>
    </row>
    <row r="22" spans="1:8" x14ac:dyDescent="0.2">
      <c r="A22" s="202" t="s">
        <v>339</v>
      </c>
      <c r="B22" s="409" t="s">
        <v>314</v>
      </c>
      <c r="C22" s="426" t="s">
        <v>1096</v>
      </c>
      <c r="D22" s="216"/>
      <c r="E22" s="216"/>
      <c r="F22" s="216"/>
      <c r="G22" s="216"/>
      <c r="H22" s="216"/>
    </row>
    <row r="23" spans="1:8" x14ac:dyDescent="0.2">
      <c r="A23" s="202" t="s">
        <v>339</v>
      </c>
      <c r="B23" s="409" t="s">
        <v>315</v>
      </c>
      <c r="C23" s="426"/>
      <c r="D23" s="216"/>
      <c r="E23" s="216"/>
      <c r="F23" s="216"/>
      <c r="G23" s="216"/>
      <c r="H23" s="216"/>
    </row>
    <row r="24" spans="1:8" x14ac:dyDescent="0.2">
      <c r="A24" s="202" t="s">
        <v>339</v>
      </c>
      <c r="B24" s="409" t="s">
        <v>616</v>
      </c>
      <c r="C24" s="426"/>
      <c r="D24" s="216"/>
      <c r="E24" s="216"/>
      <c r="F24" s="216"/>
      <c r="G24" s="216"/>
      <c r="H24" s="216"/>
    </row>
    <row r="25" spans="1:8" x14ac:dyDescent="0.2">
      <c r="A25" s="202" t="s">
        <v>339</v>
      </c>
      <c r="B25" s="409" t="s">
        <v>316</v>
      </c>
      <c r="C25" s="426"/>
      <c r="D25" s="216"/>
      <c r="E25" s="216"/>
      <c r="F25" s="216"/>
      <c r="G25" s="216"/>
      <c r="H25" s="216"/>
    </row>
    <row r="26" spans="1:8" x14ac:dyDescent="0.2">
      <c r="A26" s="202" t="s">
        <v>339</v>
      </c>
      <c r="B26" s="409" t="s">
        <v>317</v>
      </c>
      <c r="C26" s="426"/>
      <c r="D26" s="216"/>
      <c r="E26" s="216"/>
      <c r="F26" s="216"/>
      <c r="G26" s="216"/>
      <c r="H26" s="216"/>
    </row>
    <row r="27" spans="1:8" x14ac:dyDescent="0.2">
      <c r="A27" s="202" t="s">
        <v>339</v>
      </c>
      <c r="B27" s="409" t="s">
        <v>318</v>
      </c>
      <c r="C27" s="426"/>
      <c r="D27" s="216"/>
      <c r="E27" s="216"/>
      <c r="F27" s="216"/>
      <c r="G27" s="216"/>
      <c r="H27" s="216"/>
    </row>
    <row r="28" spans="1:8" x14ac:dyDescent="0.2">
      <c r="A28" s="202" t="s">
        <v>339</v>
      </c>
      <c r="B28" s="409" t="s">
        <v>319</v>
      </c>
      <c r="C28" s="426"/>
      <c r="D28" s="216"/>
      <c r="E28" s="216"/>
      <c r="F28" s="216"/>
      <c r="G28" s="216"/>
      <c r="H28" s="216"/>
    </row>
    <row r="29" spans="1:8" x14ac:dyDescent="0.2">
      <c r="A29" s="202" t="s">
        <v>339</v>
      </c>
      <c r="B29" s="409" t="s">
        <v>320</v>
      </c>
      <c r="C29" s="426"/>
      <c r="D29" s="216"/>
      <c r="E29" s="216"/>
      <c r="F29" s="216"/>
      <c r="G29" s="216"/>
      <c r="H29" s="216"/>
    </row>
    <row r="30" spans="1:8" x14ac:dyDescent="0.2">
      <c r="A30" s="202" t="s">
        <v>339</v>
      </c>
      <c r="B30" s="409" t="s">
        <v>321</v>
      </c>
      <c r="C30" s="426" t="s">
        <v>1096</v>
      </c>
      <c r="D30" s="216"/>
      <c r="E30" s="216"/>
      <c r="F30" s="216"/>
      <c r="G30" s="216"/>
      <c r="H30" s="216"/>
    </row>
    <row r="31" spans="1:8" x14ac:dyDescent="0.2">
      <c r="A31" s="202" t="s">
        <v>339</v>
      </c>
      <c r="B31" s="409" t="s">
        <v>322</v>
      </c>
      <c r="C31" s="426" t="s">
        <v>1096</v>
      </c>
      <c r="D31" s="216"/>
      <c r="E31" s="216"/>
      <c r="F31" s="216"/>
      <c r="G31" s="216"/>
      <c r="H31" s="216"/>
    </row>
    <row r="32" spans="1:8" x14ac:dyDescent="0.2">
      <c r="A32" s="202" t="s">
        <v>339</v>
      </c>
      <c r="B32" s="409" t="s">
        <v>323</v>
      </c>
      <c r="C32" s="426"/>
      <c r="D32" s="216"/>
      <c r="E32" s="216"/>
      <c r="F32" s="216"/>
      <c r="G32" s="216"/>
      <c r="H32" s="216"/>
    </row>
    <row r="33" spans="1:8" x14ac:dyDescent="0.2">
      <c r="A33" s="202" t="s">
        <v>339</v>
      </c>
      <c r="B33" s="409" t="s">
        <v>324</v>
      </c>
      <c r="C33" s="426"/>
      <c r="D33" s="216"/>
      <c r="E33" s="216"/>
      <c r="F33" s="216"/>
      <c r="G33" s="216"/>
      <c r="H33" s="216"/>
    </row>
    <row r="34" spans="1:8" x14ac:dyDescent="0.2">
      <c r="A34" s="202" t="s">
        <v>339</v>
      </c>
      <c r="B34" s="409" t="s">
        <v>325</v>
      </c>
      <c r="C34" s="426"/>
      <c r="D34" s="216"/>
      <c r="E34" s="216"/>
      <c r="F34" s="216"/>
      <c r="G34" s="216"/>
      <c r="H34" s="216"/>
    </row>
    <row r="35" spans="1:8" ht="12.75" customHeight="1" x14ac:dyDescent="0.2">
      <c r="A35" s="202" t="s">
        <v>339</v>
      </c>
      <c r="B35" s="409" t="s">
        <v>326</v>
      </c>
      <c r="C35" s="426"/>
      <c r="D35" s="216"/>
      <c r="E35" s="216"/>
      <c r="F35" s="216"/>
      <c r="G35" s="216"/>
      <c r="H35" s="216"/>
    </row>
    <row r="36" spans="1:8" ht="9" customHeight="1" x14ac:dyDescent="0.2">
      <c r="A36" s="412"/>
      <c r="B36" s="216"/>
      <c r="C36" s="216"/>
      <c r="D36" s="216"/>
      <c r="E36" s="216"/>
      <c r="F36" s="216"/>
      <c r="G36" s="216"/>
      <c r="H36" s="216"/>
    </row>
    <row r="37" spans="1:8" ht="12.75" customHeight="1" x14ac:dyDescent="0.2">
      <c r="A37" s="202" t="s">
        <v>338</v>
      </c>
      <c r="B37" s="647" t="s">
        <v>764</v>
      </c>
      <c r="C37" s="638"/>
      <c r="D37" s="638"/>
      <c r="E37" s="648"/>
      <c r="F37" s="649"/>
      <c r="G37" s="427"/>
      <c r="H37" s="216"/>
    </row>
    <row r="38" spans="1:8" s="108" customFormat="1" ht="25.5" customHeight="1" x14ac:dyDescent="0.2">
      <c r="A38" s="202" t="s">
        <v>338</v>
      </c>
      <c r="B38" s="428"/>
      <c r="C38" s="646" t="s">
        <v>623</v>
      </c>
      <c r="D38" s="646"/>
      <c r="E38" s="429" t="s">
        <v>625</v>
      </c>
      <c r="F38" s="650" t="s">
        <v>624</v>
      </c>
      <c r="G38" s="651"/>
      <c r="H38" s="430"/>
    </row>
    <row r="39" spans="1:8" x14ac:dyDescent="0.2">
      <c r="A39" s="202" t="s">
        <v>338</v>
      </c>
      <c r="B39" s="254" t="s">
        <v>620</v>
      </c>
      <c r="C39" s="642"/>
      <c r="D39" s="643"/>
      <c r="E39" s="431" t="s">
        <v>1096</v>
      </c>
      <c r="F39" s="644" t="s">
        <v>1127</v>
      </c>
      <c r="G39" s="645"/>
      <c r="H39" s="432"/>
    </row>
    <row r="40" spans="1:8" x14ac:dyDescent="0.2">
      <c r="A40" s="202" t="s">
        <v>338</v>
      </c>
      <c r="B40" s="254" t="s">
        <v>621</v>
      </c>
      <c r="C40" s="642"/>
      <c r="D40" s="643"/>
      <c r="E40" s="431" t="s">
        <v>1096</v>
      </c>
      <c r="F40" s="644" t="s">
        <v>1128</v>
      </c>
      <c r="G40" s="645"/>
      <c r="H40" s="432"/>
    </row>
    <row r="41" spans="1:8" ht="12.75" customHeight="1" x14ac:dyDescent="0.2">
      <c r="A41" s="202" t="s">
        <v>338</v>
      </c>
      <c r="B41" s="254" t="s">
        <v>622</v>
      </c>
      <c r="C41" s="642"/>
      <c r="D41" s="643"/>
      <c r="E41" s="431" t="s">
        <v>1096</v>
      </c>
      <c r="F41" s="644" t="s">
        <v>1128</v>
      </c>
      <c r="G41" s="645"/>
      <c r="H41" s="432"/>
    </row>
    <row r="42" spans="1:8" ht="9" customHeight="1" x14ac:dyDescent="0.2">
      <c r="A42" s="412"/>
      <c r="B42" s="216"/>
      <c r="C42" s="216"/>
      <c r="D42" s="216"/>
      <c r="E42" s="216"/>
      <c r="F42" s="216"/>
      <c r="G42" s="216"/>
      <c r="H42" s="216"/>
    </row>
    <row r="43" spans="1:8" ht="26.25" customHeight="1" x14ac:dyDescent="0.2">
      <c r="A43" s="202" t="s">
        <v>337</v>
      </c>
      <c r="B43" s="537" t="s">
        <v>570</v>
      </c>
      <c r="C43" s="499"/>
      <c r="D43" s="499"/>
      <c r="E43" s="499"/>
      <c r="F43" s="499"/>
      <c r="G43" s="216"/>
      <c r="H43" s="216"/>
    </row>
    <row r="44" spans="1:8" x14ac:dyDescent="0.2">
      <c r="A44" s="202" t="s">
        <v>337</v>
      </c>
      <c r="B44" s="409" t="s">
        <v>327</v>
      </c>
      <c r="C44" s="426"/>
      <c r="D44" s="216"/>
      <c r="E44" s="216"/>
      <c r="F44" s="216"/>
      <c r="G44" s="216"/>
      <c r="H44" s="216"/>
    </row>
    <row r="45" spans="1:8" x14ac:dyDescent="0.2">
      <c r="A45" s="202" t="s">
        <v>337</v>
      </c>
      <c r="B45" s="409" t="s">
        <v>328</v>
      </c>
      <c r="C45" s="426"/>
      <c r="D45" s="216"/>
      <c r="E45" s="216"/>
      <c r="F45" s="216"/>
      <c r="G45" s="216"/>
      <c r="H45" s="216"/>
    </row>
    <row r="46" spans="1:8" x14ac:dyDescent="0.2">
      <c r="A46" s="202" t="s">
        <v>337</v>
      </c>
      <c r="B46" s="409" t="s">
        <v>329</v>
      </c>
      <c r="C46" s="426"/>
      <c r="D46" s="216"/>
      <c r="E46" s="216"/>
      <c r="F46" s="216"/>
      <c r="G46" s="216"/>
      <c r="H46" s="216"/>
    </row>
    <row r="47" spans="1:8" ht="25.5" x14ac:dyDescent="0.2">
      <c r="A47" s="202" t="s">
        <v>337</v>
      </c>
      <c r="B47" s="409" t="s">
        <v>330</v>
      </c>
      <c r="C47" s="426"/>
      <c r="D47" s="216"/>
      <c r="E47" s="216"/>
      <c r="F47" s="216"/>
      <c r="G47" s="216"/>
      <c r="H47" s="216"/>
    </row>
    <row r="48" spans="1:8" x14ac:dyDescent="0.2">
      <c r="A48" s="202" t="s">
        <v>337</v>
      </c>
      <c r="B48" s="409" t="s">
        <v>331</v>
      </c>
      <c r="C48" s="426" t="s">
        <v>1096</v>
      </c>
      <c r="D48" s="216"/>
      <c r="E48" s="216"/>
      <c r="F48" s="216"/>
      <c r="G48" s="216"/>
      <c r="H48" s="216"/>
    </row>
    <row r="49" spans="1:8" ht="27.75" customHeight="1" x14ac:dyDescent="0.2">
      <c r="A49" s="202" t="s">
        <v>337</v>
      </c>
      <c r="B49" s="409" t="s">
        <v>332</v>
      </c>
      <c r="C49" s="426"/>
      <c r="D49" s="216"/>
      <c r="E49" s="216"/>
      <c r="F49" s="216"/>
      <c r="G49" s="216"/>
      <c r="H49" s="216"/>
    </row>
    <row r="50" spans="1:8" ht="24.75" customHeight="1" x14ac:dyDescent="0.2">
      <c r="A50" s="202" t="s">
        <v>337</v>
      </c>
      <c r="B50" s="409" t="s">
        <v>333</v>
      </c>
      <c r="C50" s="426"/>
      <c r="D50" s="216"/>
      <c r="E50" s="216"/>
      <c r="F50" s="216"/>
      <c r="G50" s="216"/>
      <c r="H50" s="216"/>
    </row>
    <row r="51" spans="1:8" x14ac:dyDescent="0.2">
      <c r="A51" s="202" t="s">
        <v>337</v>
      </c>
      <c r="B51" s="409" t="s">
        <v>334</v>
      </c>
      <c r="C51" s="426"/>
      <c r="D51" s="216"/>
      <c r="E51" s="216"/>
      <c r="F51" s="216"/>
      <c r="G51" s="216"/>
      <c r="H51" s="216"/>
    </row>
    <row r="52" spans="1:8" x14ac:dyDescent="0.2">
      <c r="A52" s="202" t="s">
        <v>337</v>
      </c>
      <c r="B52" s="409" t="s">
        <v>335</v>
      </c>
      <c r="C52" s="426"/>
      <c r="D52" s="216"/>
      <c r="E52" s="216"/>
      <c r="F52" s="216"/>
      <c r="G52" s="216"/>
      <c r="H52" s="216"/>
    </row>
    <row r="53" spans="1:8" x14ac:dyDescent="0.2">
      <c r="A53" s="202" t="s">
        <v>337</v>
      </c>
      <c r="B53" s="409" t="s">
        <v>157</v>
      </c>
      <c r="C53" s="426"/>
      <c r="D53" s="216"/>
      <c r="E53" s="216"/>
      <c r="F53" s="216"/>
      <c r="G53" s="216"/>
      <c r="H53" s="216"/>
    </row>
    <row r="54" spans="1:8" x14ac:dyDescent="0.2">
      <c r="A54" s="202" t="s">
        <v>337</v>
      </c>
      <c r="B54" s="262" t="s">
        <v>158</v>
      </c>
      <c r="C54" s="426"/>
      <c r="D54" s="216"/>
      <c r="E54" s="216"/>
      <c r="F54" s="216"/>
      <c r="G54" s="216"/>
      <c r="H54" s="216"/>
    </row>
    <row r="55" spans="1:8" ht="15.75" customHeight="1" x14ac:dyDescent="0.2">
      <c r="A55" s="202" t="s">
        <v>337</v>
      </c>
      <c r="B55" s="433" t="s">
        <v>336</v>
      </c>
      <c r="C55" s="426"/>
      <c r="D55" s="434"/>
      <c r="E55" s="216"/>
      <c r="F55" s="216"/>
      <c r="G55" s="216"/>
      <c r="H55" s="216"/>
    </row>
    <row r="56" spans="1:8" ht="13.5" customHeight="1" x14ac:dyDescent="0.2">
      <c r="A56" s="202"/>
      <c r="B56" s="435"/>
      <c r="C56" s="436"/>
      <c r="D56" s="434"/>
      <c r="E56" s="216"/>
      <c r="F56" s="216"/>
      <c r="G56" s="216"/>
      <c r="H56" s="216"/>
    </row>
    <row r="57" spans="1:8" ht="3.75" customHeight="1" x14ac:dyDescent="0.2">
      <c r="A57" s="202"/>
      <c r="B57" s="641"/>
      <c r="C57" s="641"/>
      <c r="D57" s="216"/>
      <c r="E57" s="216"/>
      <c r="F57" s="216"/>
      <c r="G57" s="216"/>
      <c r="H57" s="216"/>
    </row>
    <row r="58" spans="1:8" ht="4.5" hidden="1" customHeight="1" x14ac:dyDescent="0.2"/>
  </sheetData>
  <mergeCells count="2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86" t="s">
        <v>571</v>
      </c>
      <c r="B1" s="486"/>
      <c r="C1" s="486"/>
      <c r="D1" s="486"/>
      <c r="E1" s="486"/>
    </row>
    <row r="2" spans="1:5" ht="18" x14ac:dyDescent="0.2">
      <c r="A2" s="263"/>
      <c r="B2" s="263"/>
      <c r="C2" s="263"/>
      <c r="D2" s="263"/>
      <c r="E2" s="263"/>
    </row>
    <row r="3" spans="1:5" s="216" customFormat="1" x14ac:dyDescent="0.2">
      <c r="A3" s="202" t="s">
        <v>747</v>
      </c>
      <c r="B3" s="271" t="s">
        <v>149</v>
      </c>
      <c r="C3" s="271"/>
      <c r="D3" s="271"/>
      <c r="E3" s="271"/>
    </row>
    <row r="4" spans="1:5" x14ac:dyDescent="0.2"/>
    <row r="5" spans="1:5" ht="27.75" customHeight="1" x14ac:dyDescent="0.2">
      <c r="B5" s="653" t="s">
        <v>1035</v>
      </c>
      <c r="C5" s="653"/>
      <c r="D5" s="653"/>
      <c r="E5" s="653"/>
    </row>
    <row r="6" spans="1:5" s="174" customFormat="1" x14ac:dyDescent="0.2">
      <c r="A6" s="171"/>
      <c r="B6" s="61"/>
      <c r="C6" s="61"/>
      <c r="D6" s="61"/>
      <c r="E6" s="61"/>
    </row>
    <row r="7" spans="1:5" s="174" customFormat="1" ht="38.25" customHeight="1" x14ac:dyDescent="0.2">
      <c r="A7" s="437"/>
      <c r="B7" s="660" t="s">
        <v>1036</v>
      </c>
      <c r="C7" s="577"/>
      <c r="D7" s="577"/>
      <c r="E7" s="577"/>
    </row>
    <row r="8" spans="1:5" s="174" customFormat="1" x14ac:dyDescent="0.2">
      <c r="A8" s="171"/>
      <c r="B8" s="419"/>
      <c r="C8" s="61"/>
      <c r="D8" s="79"/>
      <c r="E8" s="181"/>
    </row>
    <row r="9" spans="1:5" x14ac:dyDescent="0.2">
      <c r="A9" s="2"/>
      <c r="B9" s="2"/>
      <c r="C9" s="2"/>
      <c r="D9" s="2"/>
      <c r="E9" s="2"/>
    </row>
    <row r="10" spans="1:5" ht="117" customHeight="1" x14ac:dyDescent="0.2">
      <c r="A10" s="202" t="s">
        <v>585</v>
      </c>
      <c r="B10" s="654" t="s">
        <v>1037</v>
      </c>
      <c r="C10" s="577"/>
      <c r="D10" s="577"/>
      <c r="E10" s="577"/>
    </row>
    <row r="11" spans="1:5" x14ac:dyDescent="0.2">
      <c r="A11" s="2"/>
      <c r="C11" s="46"/>
      <c r="D11" s="2"/>
      <c r="E11" s="2"/>
    </row>
    <row r="12" spans="1:5" x14ac:dyDescent="0.2">
      <c r="A12" s="2" t="s">
        <v>585</v>
      </c>
      <c r="B12" s="102"/>
      <c r="C12" s="114" t="s">
        <v>572</v>
      </c>
      <c r="D12" s="114" t="s">
        <v>250</v>
      </c>
    </row>
    <row r="13" spans="1:5" ht="25.5" x14ac:dyDescent="0.2">
      <c r="A13" s="2" t="s">
        <v>585</v>
      </c>
      <c r="B13" s="78" t="s">
        <v>480</v>
      </c>
      <c r="C13" s="116"/>
      <c r="D13" s="116"/>
    </row>
    <row r="14" spans="1:5" ht="38.25" x14ac:dyDescent="0.2">
      <c r="A14" s="2" t="s">
        <v>585</v>
      </c>
      <c r="B14" s="78" t="s">
        <v>481</v>
      </c>
      <c r="C14" s="116">
        <v>9694</v>
      </c>
      <c r="D14" s="116">
        <v>9694</v>
      </c>
    </row>
    <row r="15" spans="1:5" ht="25.5" x14ac:dyDescent="0.2">
      <c r="A15" s="2" t="s">
        <v>585</v>
      </c>
      <c r="B15" s="78" t="s">
        <v>482</v>
      </c>
      <c r="C15" s="116">
        <v>9694</v>
      </c>
      <c r="D15" s="116">
        <v>9694</v>
      </c>
    </row>
    <row r="16" spans="1:5" ht="25.5" x14ac:dyDescent="0.2">
      <c r="A16" s="2" t="s">
        <v>585</v>
      </c>
      <c r="B16" s="78" t="s">
        <v>483</v>
      </c>
      <c r="C16" s="116">
        <v>33732</v>
      </c>
      <c r="D16" s="116">
        <v>33732</v>
      </c>
    </row>
    <row r="17" spans="1:5" ht="25.5" x14ac:dyDescent="0.2">
      <c r="A17" s="2" t="s">
        <v>585</v>
      </c>
      <c r="B17" s="7" t="s">
        <v>484</v>
      </c>
      <c r="C17" s="116"/>
      <c r="D17" s="116"/>
    </row>
    <row r="18" spans="1:5" x14ac:dyDescent="0.2">
      <c r="A18" s="2"/>
      <c r="B18" s="115"/>
      <c r="C18" s="117"/>
      <c r="D18" s="118"/>
    </row>
    <row r="19" spans="1:5" x14ac:dyDescent="0.2">
      <c r="A19" s="2" t="s">
        <v>585</v>
      </c>
      <c r="B19" s="7" t="s">
        <v>279</v>
      </c>
      <c r="C19" s="116">
        <v>1137</v>
      </c>
      <c r="D19" s="116">
        <v>1137</v>
      </c>
    </row>
    <row r="20" spans="1:5" x14ac:dyDescent="0.2">
      <c r="A20" s="2"/>
      <c r="B20" s="115"/>
      <c r="C20" s="117"/>
      <c r="D20" s="118"/>
    </row>
    <row r="21" spans="1:5" ht="25.5" x14ac:dyDescent="0.2">
      <c r="A21" s="2" t="s">
        <v>585</v>
      </c>
      <c r="B21" s="7" t="s">
        <v>280</v>
      </c>
      <c r="C21" s="116">
        <v>10230</v>
      </c>
      <c r="D21" s="116">
        <v>10230</v>
      </c>
    </row>
    <row r="22" spans="1:5" ht="25.5" x14ac:dyDescent="0.2">
      <c r="A22" s="2" t="s">
        <v>585</v>
      </c>
      <c r="B22" s="7" t="s">
        <v>281</v>
      </c>
      <c r="C22" s="116"/>
      <c r="D22" s="116"/>
    </row>
    <row r="23" spans="1:5" ht="25.5" x14ac:dyDescent="0.2">
      <c r="A23" s="2" t="s">
        <v>585</v>
      </c>
      <c r="B23" s="7" t="s">
        <v>282</v>
      </c>
      <c r="C23" s="116"/>
      <c r="D23" s="116"/>
    </row>
    <row r="24" spans="1:5" x14ac:dyDescent="0.2"/>
    <row r="25" spans="1:5" ht="38.25" customHeight="1" x14ac:dyDescent="0.2">
      <c r="A25" s="2" t="s">
        <v>585</v>
      </c>
      <c r="B25" s="655" t="s">
        <v>283</v>
      </c>
      <c r="C25" s="512"/>
      <c r="D25" s="119"/>
    </row>
    <row r="26" spans="1:5" x14ac:dyDescent="0.2">
      <c r="A26" s="2"/>
      <c r="B26" s="42"/>
      <c r="C26" s="42"/>
      <c r="D26" s="120"/>
    </row>
    <row r="27" spans="1:5" x14ac:dyDescent="0.2">
      <c r="A27" s="2" t="s">
        <v>585</v>
      </c>
      <c r="B27" s="656" t="s">
        <v>284</v>
      </c>
      <c r="C27" s="587"/>
      <c r="D27" s="587"/>
      <c r="E27" s="657"/>
    </row>
    <row r="28" spans="1:5" x14ac:dyDescent="0.2">
      <c r="A28" s="2"/>
      <c r="B28" s="583"/>
      <c r="C28" s="658"/>
      <c r="D28" s="658"/>
      <c r="E28" s="659"/>
    </row>
    <row r="29" spans="1:5" x14ac:dyDescent="0.2"/>
    <row r="30" spans="1:5" x14ac:dyDescent="0.2">
      <c r="A30" s="2" t="s">
        <v>285</v>
      </c>
      <c r="B30" s="623"/>
      <c r="C30" s="607"/>
      <c r="D30" s="27" t="s">
        <v>574</v>
      </c>
      <c r="E30" s="27" t="s">
        <v>575</v>
      </c>
    </row>
    <row r="31" spans="1:5" ht="25.5" customHeight="1" x14ac:dyDescent="0.2">
      <c r="A31" s="2" t="s">
        <v>285</v>
      </c>
      <c r="B31" s="662" t="s">
        <v>573</v>
      </c>
      <c r="C31" s="663"/>
      <c r="D31" s="107">
        <v>10</v>
      </c>
      <c r="E31" s="107">
        <v>18</v>
      </c>
    </row>
    <row r="32" spans="1:5" x14ac:dyDescent="0.2"/>
    <row r="33" spans="1:5" x14ac:dyDescent="0.2">
      <c r="A33" s="2" t="s">
        <v>286</v>
      </c>
      <c r="B33" s="623"/>
      <c r="C33" s="607"/>
      <c r="D33" s="27" t="s">
        <v>512</v>
      </c>
      <c r="E33" s="27" t="s">
        <v>513</v>
      </c>
    </row>
    <row r="34" spans="1:5" ht="27.75" customHeight="1" x14ac:dyDescent="0.2">
      <c r="A34" s="2" t="s">
        <v>286</v>
      </c>
      <c r="B34" s="662" t="s">
        <v>289</v>
      </c>
      <c r="C34" s="663"/>
      <c r="D34" s="77"/>
      <c r="E34" s="365" t="s">
        <v>1110</v>
      </c>
    </row>
    <row r="35" spans="1:5" x14ac:dyDescent="0.2"/>
    <row r="36" spans="1:5" x14ac:dyDescent="0.2">
      <c r="A36" s="2" t="s">
        <v>287</v>
      </c>
      <c r="D36" s="27" t="s">
        <v>512</v>
      </c>
      <c r="E36" s="27" t="s">
        <v>513</v>
      </c>
    </row>
    <row r="37" spans="1:5" ht="28.5" customHeight="1" x14ac:dyDescent="0.2">
      <c r="A37" s="2" t="s">
        <v>287</v>
      </c>
      <c r="B37" s="529" t="s">
        <v>150</v>
      </c>
      <c r="C37" s="664"/>
      <c r="D37" s="77"/>
      <c r="E37" s="365" t="s">
        <v>1110</v>
      </c>
    </row>
    <row r="38" spans="1:5" ht="28.5" customHeight="1" x14ac:dyDescent="0.2">
      <c r="A38" s="2" t="s">
        <v>287</v>
      </c>
      <c r="B38" s="529"/>
      <c r="C38" s="664"/>
      <c r="D38" s="264" t="s">
        <v>152</v>
      </c>
      <c r="E38" s="264"/>
    </row>
    <row r="39" spans="1:5" ht="28.5" customHeight="1" x14ac:dyDescent="0.2">
      <c r="A39" s="2" t="s">
        <v>287</v>
      </c>
      <c r="B39" s="529" t="s">
        <v>151</v>
      </c>
      <c r="C39" s="664"/>
      <c r="D39" s="265"/>
      <c r="E39" s="264"/>
    </row>
    <row r="40" spans="1:5" x14ac:dyDescent="0.2">
      <c r="B40" s="652"/>
      <c r="C40" s="652"/>
      <c r="D40" s="652"/>
      <c r="E40" s="652"/>
    </row>
    <row r="41" spans="1:5" ht="19.5" customHeight="1" x14ac:dyDescent="0.2">
      <c r="A41" s="2" t="s">
        <v>288</v>
      </c>
      <c r="B41" s="629" t="s">
        <v>576</v>
      </c>
      <c r="C41" s="658"/>
      <c r="D41" s="658"/>
      <c r="E41" s="658"/>
    </row>
    <row r="42" spans="1:5" ht="25.5" x14ac:dyDescent="0.2">
      <c r="A42" s="2" t="s">
        <v>288</v>
      </c>
      <c r="B42" s="102"/>
      <c r="C42" s="106" t="s">
        <v>577</v>
      </c>
      <c r="D42" s="106" t="s">
        <v>578</v>
      </c>
      <c r="E42" s="106" t="s">
        <v>579</v>
      </c>
    </row>
    <row r="43" spans="1:5" x14ac:dyDescent="0.2">
      <c r="A43" s="2" t="s">
        <v>288</v>
      </c>
      <c r="B43" s="8" t="s">
        <v>580</v>
      </c>
      <c r="C43" s="119">
        <v>825</v>
      </c>
      <c r="D43" s="119">
        <v>825</v>
      </c>
      <c r="E43" s="119">
        <v>825</v>
      </c>
    </row>
    <row r="44" spans="1:5" x14ac:dyDescent="0.2">
      <c r="A44" s="2" t="s">
        <v>288</v>
      </c>
      <c r="B44" s="8" t="s">
        <v>581</v>
      </c>
      <c r="C44" s="121"/>
      <c r="D44" s="121"/>
      <c r="E44" s="119"/>
    </row>
    <row r="45" spans="1:5" x14ac:dyDescent="0.2">
      <c r="A45" s="2" t="s">
        <v>288</v>
      </c>
      <c r="B45" s="8" t="s">
        <v>582</v>
      </c>
      <c r="C45" s="121"/>
      <c r="D45" s="119"/>
      <c r="E45" s="119"/>
    </row>
    <row r="46" spans="1:5" ht="51" x14ac:dyDescent="0.2">
      <c r="A46" s="2" t="s">
        <v>288</v>
      </c>
      <c r="B46" s="255" t="s">
        <v>617</v>
      </c>
      <c r="C46" s="121"/>
      <c r="D46" s="121"/>
      <c r="E46" s="119">
        <v>13677</v>
      </c>
    </row>
    <row r="47" spans="1:5" x14ac:dyDescent="0.2">
      <c r="A47" s="2" t="s">
        <v>288</v>
      </c>
      <c r="B47" s="8" t="s">
        <v>583</v>
      </c>
      <c r="C47" s="119">
        <v>1524</v>
      </c>
      <c r="D47" s="119">
        <v>1524</v>
      </c>
      <c r="E47" s="119">
        <v>1524</v>
      </c>
    </row>
    <row r="48" spans="1:5" x14ac:dyDescent="0.2">
      <c r="A48" s="2" t="s">
        <v>288</v>
      </c>
      <c r="B48" s="8" t="s">
        <v>584</v>
      </c>
      <c r="C48" s="119">
        <v>2265</v>
      </c>
      <c r="D48" s="119">
        <v>2265</v>
      </c>
      <c r="E48" s="119">
        <v>2265</v>
      </c>
    </row>
    <row r="49" spans="1:3" x14ac:dyDescent="0.2"/>
    <row r="50" spans="1:3" x14ac:dyDescent="0.2"/>
    <row r="51" spans="1:3" x14ac:dyDescent="0.2">
      <c r="A51" s="2" t="s">
        <v>412</v>
      </c>
      <c r="B51" s="661" t="s">
        <v>686</v>
      </c>
      <c r="C51" s="661"/>
    </row>
    <row r="52" spans="1:3" ht="25.5" x14ac:dyDescent="0.2">
      <c r="A52" s="2" t="s">
        <v>412</v>
      </c>
      <c r="B52" s="78" t="s">
        <v>853</v>
      </c>
      <c r="C52" s="122"/>
    </row>
    <row r="53" spans="1:3" ht="25.5" x14ac:dyDescent="0.2">
      <c r="A53" s="2" t="s">
        <v>412</v>
      </c>
      <c r="B53" s="78" t="s">
        <v>856</v>
      </c>
      <c r="C53" s="122">
        <v>323</v>
      </c>
    </row>
    <row r="54" spans="1:3" ht="25.5" x14ac:dyDescent="0.2">
      <c r="A54" s="2" t="s">
        <v>412</v>
      </c>
      <c r="B54" s="78" t="s">
        <v>482</v>
      </c>
      <c r="C54" s="122">
        <v>323</v>
      </c>
    </row>
    <row r="55" spans="1:3" ht="25.5" x14ac:dyDescent="0.2">
      <c r="A55" s="2" t="s">
        <v>412</v>
      </c>
      <c r="B55" s="78" t="s">
        <v>855</v>
      </c>
      <c r="C55" s="122">
        <v>1124</v>
      </c>
    </row>
    <row r="56" spans="1:3" ht="25.5" x14ac:dyDescent="0.2">
      <c r="A56" s="2" t="s">
        <v>412</v>
      </c>
      <c r="B56" s="78" t="s">
        <v>854</v>
      </c>
      <c r="C56" s="122"/>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68"/>
  <sheetViews>
    <sheetView showGridLines="0" showRowColHeaders="0" showRuler="0" view="pageLayout" zoomScale="85" zoomScaleNormal="100" zoomScalePageLayoutView="85"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86" t="s">
        <v>413</v>
      </c>
      <c r="B1" s="486"/>
      <c r="C1" s="486"/>
      <c r="D1" s="486"/>
      <c r="E1" s="486"/>
      <c r="F1" s="486"/>
    </row>
    <row r="2" spans="1:6" x14ac:dyDescent="0.2"/>
    <row r="3" spans="1:6" ht="15.75" x14ac:dyDescent="0.2">
      <c r="B3" s="624" t="s">
        <v>414</v>
      </c>
      <c r="C3" s="528"/>
      <c r="D3" s="528"/>
    </row>
    <row r="4" spans="1:6" ht="116.25" customHeight="1" x14ac:dyDescent="0.2">
      <c r="A4" s="281"/>
      <c r="B4" s="532" t="s">
        <v>1040</v>
      </c>
      <c r="C4" s="488"/>
      <c r="D4" s="488"/>
      <c r="E4" s="488"/>
      <c r="F4" s="488"/>
    </row>
    <row r="5" spans="1:6" x14ac:dyDescent="0.2">
      <c r="A5" s="281"/>
      <c r="B5" s="101"/>
      <c r="C5" s="6"/>
      <c r="D5" s="6"/>
      <c r="E5" s="6"/>
      <c r="F5" s="6"/>
    </row>
    <row r="6" spans="1:6" ht="25.5" x14ac:dyDescent="0.2">
      <c r="A6" s="281" t="s">
        <v>353</v>
      </c>
      <c r="B6" s="675"/>
      <c r="C6" s="676"/>
      <c r="D6" s="676"/>
      <c r="E6" s="106" t="s">
        <v>1038</v>
      </c>
      <c r="F6" s="110" t="s">
        <v>1039</v>
      </c>
    </row>
    <row r="7" spans="1:6" ht="27" customHeight="1" x14ac:dyDescent="0.2">
      <c r="A7" s="2" t="s">
        <v>353</v>
      </c>
      <c r="B7" s="526" t="s">
        <v>212</v>
      </c>
      <c r="C7" s="494"/>
      <c r="D7" s="494"/>
      <c r="E7" s="135" t="s">
        <v>1096</v>
      </c>
      <c r="F7" s="135"/>
    </row>
    <row r="8" spans="1:6" x14ac:dyDescent="0.2">
      <c r="A8" s="2"/>
      <c r="B8" s="182"/>
      <c r="C8" s="42"/>
      <c r="D8" s="42"/>
      <c r="E8" s="183"/>
      <c r="F8" s="183"/>
    </row>
    <row r="9" spans="1:6" x14ac:dyDescent="0.2">
      <c r="A9" s="2" t="s">
        <v>355</v>
      </c>
      <c r="B9" s="577" t="s">
        <v>195</v>
      </c>
      <c r="C9" s="577"/>
      <c r="D9" s="577"/>
      <c r="E9" s="577"/>
      <c r="F9" s="577"/>
    </row>
    <row r="10" spans="1:6" x14ac:dyDescent="0.2">
      <c r="A10" s="2" t="s">
        <v>355</v>
      </c>
      <c r="B10" s="693" t="s">
        <v>196</v>
      </c>
      <c r="C10" s="693"/>
      <c r="D10" s="77"/>
    </row>
    <row r="11" spans="1:6" x14ac:dyDescent="0.2">
      <c r="A11" s="2" t="s">
        <v>355</v>
      </c>
      <c r="B11" s="665" t="s">
        <v>197</v>
      </c>
      <c r="C11" s="665"/>
      <c r="D11" s="77"/>
    </row>
    <row r="12" spans="1:6" x14ac:dyDescent="0.2">
      <c r="A12" s="2" t="s">
        <v>355</v>
      </c>
      <c r="B12" s="665" t="s">
        <v>198</v>
      </c>
      <c r="C12" s="665"/>
      <c r="D12" s="77" t="s">
        <v>1096</v>
      </c>
    </row>
    <row r="13" spans="1:6" x14ac:dyDescent="0.2"/>
    <row r="14" spans="1:6" ht="59.25" x14ac:dyDescent="0.2">
      <c r="A14" s="2" t="s">
        <v>353</v>
      </c>
      <c r="B14" s="690"/>
      <c r="C14" s="691"/>
      <c r="D14" s="692"/>
      <c r="E14" s="30" t="s">
        <v>419</v>
      </c>
      <c r="F14" s="30" t="s">
        <v>420</v>
      </c>
    </row>
    <row r="15" spans="1:6" ht="12.75" customHeight="1" x14ac:dyDescent="0.25">
      <c r="A15" s="2" t="s">
        <v>353</v>
      </c>
      <c r="B15" s="671" t="s">
        <v>415</v>
      </c>
      <c r="C15" s="672"/>
      <c r="D15" s="672"/>
      <c r="E15" s="672"/>
      <c r="F15" s="673"/>
    </row>
    <row r="16" spans="1:6" ht="12.75" customHeight="1" x14ac:dyDescent="0.2">
      <c r="A16" s="2" t="s">
        <v>353</v>
      </c>
      <c r="B16" s="655" t="s">
        <v>416</v>
      </c>
      <c r="C16" s="511"/>
      <c r="D16" s="512"/>
      <c r="E16" s="123">
        <v>9500000</v>
      </c>
      <c r="F16" s="123">
        <v>0</v>
      </c>
    </row>
    <row r="17" spans="1:6" ht="26.25" customHeight="1" x14ac:dyDescent="0.2">
      <c r="A17" s="2" t="s">
        <v>353</v>
      </c>
      <c r="B17" s="655" t="s">
        <v>485</v>
      </c>
      <c r="C17" s="511"/>
      <c r="D17" s="512"/>
      <c r="E17" s="123">
        <v>11500000</v>
      </c>
      <c r="F17" s="123">
        <v>0</v>
      </c>
    </row>
    <row r="18" spans="1:6" ht="40.5" customHeight="1" x14ac:dyDescent="0.2">
      <c r="A18" s="2" t="s">
        <v>353</v>
      </c>
      <c r="B18" s="529" t="s">
        <v>801</v>
      </c>
      <c r="C18" s="530"/>
      <c r="D18" s="664"/>
      <c r="E18" s="123">
        <v>6800000</v>
      </c>
      <c r="F18" s="123">
        <v>800000</v>
      </c>
    </row>
    <row r="19" spans="1:6" ht="27.75" customHeight="1" x14ac:dyDescent="0.2">
      <c r="A19" s="2" t="s">
        <v>353</v>
      </c>
      <c r="B19" s="655" t="s">
        <v>213</v>
      </c>
      <c r="C19" s="511"/>
      <c r="D19" s="512"/>
      <c r="E19" s="123">
        <v>400000</v>
      </c>
      <c r="F19" s="123">
        <v>500000</v>
      </c>
    </row>
    <row r="20" spans="1:6" ht="12.75" customHeight="1" x14ac:dyDescent="0.2">
      <c r="A20" s="2" t="s">
        <v>353</v>
      </c>
      <c r="B20" s="668" t="s">
        <v>531</v>
      </c>
      <c r="C20" s="669"/>
      <c r="D20" s="670"/>
      <c r="E20" s="124">
        <f>SUM(E16:E19)</f>
        <v>28200000</v>
      </c>
      <c r="F20" s="124">
        <f>SUM(F16:F19)</f>
        <v>1300000</v>
      </c>
    </row>
    <row r="21" spans="1:6" ht="12.75" customHeight="1" x14ac:dyDescent="0.25">
      <c r="A21" s="2" t="s">
        <v>353</v>
      </c>
      <c r="B21" s="671" t="s">
        <v>532</v>
      </c>
      <c r="C21" s="672"/>
      <c r="D21" s="672"/>
      <c r="E21" s="672"/>
      <c r="F21" s="673"/>
    </row>
    <row r="22" spans="1:6" ht="12.75" customHeight="1" x14ac:dyDescent="0.2">
      <c r="A22" s="2" t="s">
        <v>353</v>
      </c>
      <c r="B22" s="655" t="s">
        <v>533</v>
      </c>
      <c r="C22" s="511"/>
      <c r="D22" s="512"/>
      <c r="E22" s="125">
        <v>12000000</v>
      </c>
      <c r="F22" s="125">
        <v>1200000</v>
      </c>
    </row>
    <row r="23" spans="1:6" ht="12.75" customHeight="1" x14ac:dyDescent="0.2">
      <c r="A23" s="2" t="s">
        <v>353</v>
      </c>
      <c r="B23" s="655" t="s">
        <v>857</v>
      </c>
      <c r="C23" s="511"/>
      <c r="D23" s="512"/>
      <c r="E23" s="125">
        <v>500000</v>
      </c>
      <c r="F23" s="417"/>
    </row>
    <row r="24" spans="1:6" ht="25.5" customHeight="1" x14ac:dyDescent="0.2">
      <c r="A24" s="2" t="s">
        <v>353</v>
      </c>
      <c r="B24" s="655" t="s">
        <v>486</v>
      </c>
      <c r="C24" s="511"/>
      <c r="D24" s="512"/>
      <c r="E24" s="125">
        <v>50000</v>
      </c>
      <c r="F24" s="126"/>
    </row>
    <row r="25" spans="1:6" ht="12.75" customHeight="1" x14ac:dyDescent="0.2">
      <c r="A25" s="2" t="s">
        <v>353</v>
      </c>
      <c r="B25" s="668" t="s">
        <v>534</v>
      </c>
      <c r="C25" s="669"/>
      <c r="D25" s="670"/>
      <c r="E25" s="124">
        <f>SUM(E22:E24)</f>
        <v>12550000</v>
      </c>
      <c r="F25" s="124">
        <f>SUM(F22,F24)</f>
        <v>1200000</v>
      </c>
    </row>
    <row r="26" spans="1:6" ht="12.75" customHeight="1" x14ac:dyDescent="0.25">
      <c r="A26" s="2" t="s">
        <v>353</v>
      </c>
      <c r="B26" s="671" t="s">
        <v>346</v>
      </c>
      <c r="C26" s="672"/>
      <c r="D26" s="672"/>
      <c r="E26" s="672"/>
      <c r="F26" s="673"/>
    </row>
    <row r="27" spans="1:6" ht="12.75" customHeight="1" x14ac:dyDescent="0.2">
      <c r="A27" s="2" t="s">
        <v>353</v>
      </c>
      <c r="B27" s="491" t="s">
        <v>535</v>
      </c>
      <c r="C27" s="492"/>
      <c r="D27" s="493"/>
      <c r="E27" s="125">
        <v>0</v>
      </c>
      <c r="F27" s="125">
        <v>2300000</v>
      </c>
    </row>
    <row r="28" spans="1:6" ht="38.25" customHeight="1" x14ac:dyDescent="0.2">
      <c r="A28" s="2" t="s">
        <v>353</v>
      </c>
      <c r="B28" s="491" t="s">
        <v>487</v>
      </c>
      <c r="C28" s="492"/>
      <c r="D28" s="493"/>
      <c r="E28" s="125">
        <v>0</v>
      </c>
      <c r="F28" s="125">
        <v>0</v>
      </c>
    </row>
    <row r="29" spans="1:6" ht="12.75" customHeight="1" x14ac:dyDescent="0.2">
      <c r="A29" s="2" t="s">
        <v>353</v>
      </c>
      <c r="B29" s="491" t="s">
        <v>536</v>
      </c>
      <c r="C29" s="492"/>
      <c r="D29" s="493"/>
      <c r="E29" s="125">
        <v>0</v>
      </c>
      <c r="F29" s="125">
        <v>0</v>
      </c>
    </row>
    <row r="30" spans="1:6" x14ac:dyDescent="0.2"/>
    <row r="31" spans="1:6" ht="87" customHeight="1" x14ac:dyDescent="0.2">
      <c r="A31" s="2" t="s">
        <v>354</v>
      </c>
      <c r="B31" s="653" t="s">
        <v>159</v>
      </c>
      <c r="C31" s="577"/>
      <c r="D31" s="577"/>
      <c r="E31" s="577"/>
      <c r="F31" s="577"/>
    </row>
    <row r="32" spans="1:6" ht="36" x14ac:dyDescent="0.2">
      <c r="A32" s="2" t="s">
        <v>354</v>
      </c>
      <c r="B32" s="137"/>
      <c r="C32" s="138"/>
      <c r="D32" s="24" t="s">
        <v>537</v>
      </c>
      <c r="E32" s="24" t="s">
        <v>538</v>
      </c>
      <c r="F32" s="24" t="s">
        <v>539</v>
      </c>
    </row>
    <row r="33" spans="1:6" ht="36" x14ac:dyDescent="0.2">
      <c r="A33" s="281" t="s">
        <v>354</v>
      </c>
      <c r="B33" s="282" t="s">
        <v>540</v>
      </c>
      <c r="C33" s="128" t="s">
        <v>1041</v>
      </c>
      <c r="D33" s="129">
        <v>447</v>
      </c>
      <c r="E33" s="129">
        <v>3470</v>
      </c>
      <c r="F33" s="129">
        <v>414</v>
      </c>
    </row>
    <row r="34" spans="1:6" ht="24.75" customHeight="1" x14ac:dyDescent="0.2">
      <c r="A34" s="2" t="s">
        <v>354</v>
      </c>
      <c r="B34" s="127" t="s">
        <v>543</v>
      </c>
      <c r="C34" s="128" t="s">
        <v>488</v>
      </c>
      <c r="D34" s="129">
        <v>397</v>
      </c>
      <c r="E34" s="129">
        <v>2764</v>
      </c>
      <c r="F34" s="129">
        <v>239</v>
      </c>
    </row>
    <row r="35" spans="1:6" ht="24" x14ac:dyDescent="0.2">
      <c r="A35" s="2" t="s">
        <v>354</v>
      </c>
      <c r="B35" s="127" t="s">
        <v>544</v>
      </c>
      <c r="C35" s="128" t="s">
        <v>545</v>
      </c>
      <c r="D35" s="129">
        <v>342</v>
      </c>
      <c r="E35" s="129">
        <v>2494</v>
      </c>
      <c r="F35" s="129">
        <v>211</v>
      </c>
    </row>
    <row r="36" spans="1:6" ht="24" x14ac:dyDescent="0.2">
      <c r="A36" s="2" t="s">
        <v>354</v>
      </c>
      <c r="B36" s="127" t="s">
        <v>546</v>
      </c>
      <c r="C36" s="128" t="s">
        <v>489</v>
      </c>
      <c r="D36" s="129">
        <v>321</v>
      </c>
      <c r="E36" s="129">
        <v>2450</v>
      </c>
      <c r="F36" s="129">
        <v>185</v>
      </c>
    </row>
    <row r="37" spans="1:6" ht="24" x14ac:dyDescent="0.2">
      <c r="A37" s="2" t="s">
        <v>354</v>
      </c>
      <c r="B37" s="127" t="s">
        <v>547</v>
      </c>
      <c r="C37" s="128" t="s">
        <v>255</v>
      </c>
      <c r="D37" s="129">
        <v>298</v>
      </c>
      <c r="E37" s="129">
        <v>2397</v>
      </c>
      <c r="F37" s="129">
        <v>140</v>
      </c>
    </row>
    <row r="38" spans="1:6" ht="24" x14ac:dyDescent="0.2">
      <c r="A38" s="2" t="s">
        <v>354</v>
      </c>
      <c r="B38" s="127" t="s">
        <v>548</v>
      </c>
      <c r="C38" s="128" t="s">
        <v>256</v>
      </c>
      <c r="D38" s="129">
        <v>195</v>
      </c>
      <c r="E38" s="129">
        <v>1660</v>
      </c>
      <c r="F38" s="129">
        <v>170</v>
      </c>
    </row>
    <row r="39" spans="1:6" ht="24" x14ac:dyDescent="0.2">
      <c r="A39" s="2" t="s">
        <v>354</v>
      </c>
      <c r="B39" s="127" t="s">
        <v>549</v>
      </c>
      <c r="C39" s="128" t="s">
        <v>257</v>
      </c>
      <c r="D39" s="129">
        <v>10</v>
      </c>
      <c r="E39" s="129">
        <v>30</v>
      </c>
      <c r="F39" s="129">
        <v>0</v>
      </c>
    </row>
    <row r="40" spans="1:6" ht="36" x14ac:dyDescent="0.2">
      <c r="A40" s="2" t="s">
        <v>354</v>
      </c>
      <c r="B40" s="127" t="s">
        <v>550</v>
      </c>
      <c r="C40" s="128" t="s">
        <v>562</v>
      </c>
      <c r="D40" s="129">
        <v>100</v>
      </c>
      <c r="E40" s="129">
        <v>500</v>
      </c>
      <c r="F40" s="129">
        <v>30</v>
      </c>
    </row>
    <row r="41" spans="1:6" ht="72" x14ac:dyDescent="0.2">
      <c r="A41" s="2" t="s">
        <v>354</v>
      </c>
      <c r="B41" s="127" t="s">
        <v>551</v>
      </c>
      <c r="C41" s="128" t="s">
        <v>258</v>
      </c>
      <c r="D41" s="438">
        <v>0.82</v>
      </c>
      <c r="E41" s="438">
        <v>0.82</v>
      </c>
      <c r="F41" s="438">
        <v>0.55000000000000004</v>
      </c>
    </row>
    <row r="42" spans="1:6" ht="48" x14ac:dyDescent="0.2">
      <c r="A42" s="2" t="s">
        <v>354</v>
      </c>
      <c r="B42" s="127" t="s">
        <v>552</v>
      </c>
      <c r="C42" s="128" t="s">
        <v>912</v>
      </c>
      <c r="D42" s="130">
        <v>17500</v>
      </c>
      <c r="E42" s="130">
        <v>18500</v>
      </c>
      <c r="F42" s="130">
        <v>12000</v>
      </c>
    </row>
    <row r="43" spans="1:6" ht="24" x14ac:dyDescent="0.2">
      <c r="A43" s="2" t="s">
        <v>354</v>
      </c>
      <c r="B43" s="131" t="s">
        <v>553</v>
      </c>
      <c r="C43" s="132" t="s">
        <v>259</v>
      </c>
      <c r="D43" s="130">
        <v>15000</v>
      </c>
      <c r="E43" s="130">
        <v>15500</v>
      </c>
      <c r="F43" s="130">
        <v>9000</v>
      </c>
    </row>
    <row r="44" spans="1:6" ht="36.75" customHeight="1" x14ac:dyDescent="0.2">
      <c r="A44" s="2" t="s">
        <v>354</v>
      </c>
      <c r="B44" s="127" t="s">
        <v>554</v>
      </c>
      <c r="C44" s="128" t="s">
        <v>913</v>
      </c>
      <c r="D44" s="130">
        <v>5900</v>
      </c>
      <c r="E44" s="130">
        <v>8000</v>
      </c>
      <c r="F44" s="130">
        <v>10000</v>
      </c>
    </row>
    <row r="45" spans="1:6" ht="48" x14ac:dyDescent="0.2">
      <c r="A45" s="2" t="s">
        <v>354</v>
      </c>
      <c r="B45" s="127" t="s">
        <v>555</v>
      </c>
      <c r="C45" s="128" t="s">
        <v>260</v>
      </c>
      <c r="D45" s="130">
        <v>5500</v>
      </c>
      <c r="E45" s="130">
        <v>7000</v>
      </c>
      <c r="F45" s="130">
        <v>10000</v>
      </c>
    </row>
    <row r="46" spans="1:6" x14ac:dyDescent="0.2"/>
    <row r="47" spans="1:6" ht="75" customHeight="1" x14ac:dyDescent="0.2">
      <c r="A47" s="2" t="s">
        <v>561</v>
      </c>
      <c r="B47" s="647" t="s">
        <v>802</v>
      </c>
      <c r="C47" s="661"/>
      <c r="D47" s="661"/>
      <c r="E47" s="661"/>
      <c r="F47" s="661"/>
    </row>
    <row r="48" spans="1:6" ht="36" x14ac:dyDescent="0.2">
      <c r="A48" s="2" t="s">
        <v>561</v>
      </c>
      <c r="B48" s="137"/>
      <c r="C48" s="138"/>
      <c r="D48" s="24" t="s">
        <v>537</v>
      </c>
      <c r="E48" s="24" t="s">
        <v>556</v>
      </c>
      <c r="F48" s="24" t="s">
        <v>557</v>
      </c>
    </row>
    <row r="49" spans="1:7" ht="49.5" customHeight="1" x14ac:dyDescent="0.2">
      <c r="A49" s="2" t="s">
        <v>561</v>
      </c>
      <c r="B49" s="127" t="s">
        <v>558</v>
      </c>
      <c r="C49" s="128" t="s">
        <v>261</v>
      </c>
      <c r="D49" s="129">
        <v>25</v>
      </c>
      <c r="E49" s="129">
        <v>150</v>
      </c>
      <c r="F49" s="129">
        <v>20</v>
      </c>
    </row>
    <row r="50" spans="1:7" ht="36" x14ac:dyDescent="0.2">
      <c r="A50" s="2" t="s">
        <v>561</v>
      </c>
      <c r="B50" s="127" t="s">
        <v>559</v>
      </c>
      <c r="C50" s="128" t="s">
        <v>443</v>
      </c>
      <c r="D50" s="133">
        <v>5100</v>
      </c>
      <c r="E50" s="133">
        <v>3400</v>
      </c>
      <c r="F50" s="133">
        <v>3700</v>
      </c>
    </row>
    <row r="51" spans="1:7" ht="36" x14ac:dyDescent="0.2">
      <c r="A51" s="2" t="s">
        <v>561</v>
      </c>
      <c r="B51" s="127" t="s">
        <v>560</v>
      </c>
      <c r="C51" s="128" t="s">
        <v>444</v>
      </c>
      <c r="D51" s="129">
        <v>0</v>
      </c>
      <c r="E51" s="129">
        <v>0</v>
      </c>
      <c r="F51" s="129">
        <v>0</v>
      </c>
    </row>
    <row r="52" spans="1:7" ht="36" x14ac:dyDescent="0.2">
      <c r="A52" s="2" t="s">
        <v>561</v>
      </c>
      <c r="B52" s="127" t="s">
        <v>194</v>
      </c>
      <c r="C52" s="128" t="s">
        <v>445</v>
      </c>
      <c r="D52" s="133">
        <v>0</v>
      </c>
      <c r="E52" s="133">
        <v>0</v>
      </c>
      <c r="F52" s="133">
        <v>0</v>
      </c>
    </row>
    <row r="53" spans="1:7" x14ac:dyDescent="0.2">
      <c r="A53"/>
    </row>
    <row r="54" spans="1:7" x14ac:dyDescent="0.2">
      <c r="A54" s="2" t="s">
        <v>355</v>
      </c>
      <c r="B54" s="189" t="s">
        <v>144</v>
      </c>
      <c r="C54" s="190"/>
      <c r="D54" s="191"/>
      <c r="E54" s="191"/>
      <c r="F54" s="191"/>
    </row>
    <row r="55" spans="1:7" x14ac:dyDescent="0.2">
      <c r="A55" s="301"/>
      <c r="B55" s="439"/>
      <c r="C55" s="439"/>
      <c r="D55" s="440"/>
      <c r="E55" s="440"/>
      <c r="F55" s="440"/>
      <c r="G55" s="311"/>
    </row>
    <row r="56" spans="1:7" ht="27" customHeight="1" x14ac:dyDescent="0.2">
      <c r="A56" s="301"/>
      <c r="B56" s="439"/>
      <c r="C56" s="685" t="s">
        <v>1042</v>
      </c>
      <c r="D56" s="686"/>
      <c r="E56" s="686"/>
      <c r="F56" s="686"/>
      <c r="G56" s="311"/>
    </row>
    <row r="57" spans="1:7" ht="102" x14ac:dyDescent="0.2">
      <c r="A57" s="301"/>
      <c r="B57" s="439"/>
      <c r="C57" s="441" t="s">
        <v>1043</v>
      </c>
      <c r="D57" s="440"/>
      <c r="E57" s="440"/>
      <c r="F57" s="440"/>
      <c r="G57" s="311"/>
    </row>
    <row r="58" spans="1:7" ht="38.25" x14ac:dyDescent="0.2">
      <c r="A58" s="301"/>
      <c r="B58" s="439"/>
      <c r="C58" s="441" t="s">
        <v>1044</v>
      </c>
      <c r="D58" s="440"/>
      <c r="E58" s="440"/>
      <c r="F58" s="440"/>
      <c r="G58" s="311"/>
    </row>
    <row r="59" spans="1:7" x14ac:dyDescent="0.2">
      <c r="A59" s="310"/>
      <c r="B59" s="416"/>
      <c r="C59" s="442" t="s">
        <v>1045</v>
      </c>
      <c r="D59" s="416"/>
      <c r="E59" s="416"/>
      <c r="F59" s="416"/>
      <c r="G59" s="311"/>
    </row>
    <row r="60" spans="1:7" ht="66" customHeight="1" x14ac:dyDescent="0.2">
      <c r="A60" s="301" t="s">
        <v>356</v>
      </c>
      <c r="B60" s="632" t="s">
        <v>1046</v>
      </c>
      <c r="C60" s="632"/>
      <c r="D60" s="632"/>
      <c r="E60" s="632"/>
      <c r="F60" s="457">
        <v>201</v>
      </c>
      <c r="G60" s="311"/>
    </row>
    <row r="61" spans="1:7" s="5" customFormat="1" ht="66" customHeight="1" thickBot="1" x14ac:dyDescent="0.25">
      <c r="A61" s="443" t="s">
        <v>357</v>
      </c>
      <c r="B61" s="687" t="s">
        <v>1047</v>
      </c>
      <c r="C61" s="688"/>
      <c r="D61" s="688"/>
      <c r="E61" s="688"/>
      <c r="F61" s="416"/>
      <c r="G61" s="416"/>
    </row>
    <row r="62" spans="1:7" s="5" customFormat="1" ht="66" customHeight="1" x14ac:dyDescent="0.2">
      <c r="A62" s="443"/>
      <c r="B62" s="444"/>
      <c r="C62" s="698"/>
      <c r="D62" s="696" t="s">
        <v>1048</v>
      </c>
      <c r="E62" s="694" t="s">
        <v>1049</v>
      </c>
      <c r="F62" s="678" t="s">
        <v>1050</v>
      </c>
      <c r="G62" s="416"/>
    </row>
    <row r="63" spans="1:7" s="5" customFormat="1" ht="66" customHeight="1" thickBot="1" x14ac:dyDescent="0.25">
      <c r="A63" s="443" t="s">
        <v>357</v>
      </c>
      <c r="B63" s="416"/>
      <c r="C63" s="699"/>
      <c r="D63" s="697"/>
      <c r="E63" s="695"/>
      <c r="F63" s="679"/>
      <c r="G63" s="416"/>
    </row>
    <row r="64" spans="1:7" s="5" customFormat="1" ht="66" customHeight="1" x14ac:dyDescent="0.2">
      <c r="A64" s="443"/>
      <c r="B64" s="444"/>
      <c r="C64" s="445" t="s">
        <v>1051</v>
      </c>
      <c r="D64" s="446">
        <v>124</v>
      </c>
      <c r="E64" s="447">
        <v>0.61</v>
      </c>
      <c r="F64" s="448">
        <v>17910</v>
      </c>
      <c r="G64" s="416"/>
    </row>
    <row r="65" spans="1:7" s="5" customFormat="1" ht="66" customHeight="1" x14ac:dyDescent="0.2">
      <c r="A65" s="443"/>
      <c r="B65" s="444"/>
      <c r="C65" s="449" t="s">
        <v>1052</v>
      </c>
      <c r="D65" s="450">
        <v>123</v>
      </c>
      <c r="E65" s="451">
        <v>0.6</v>
      </c>
      <c r="F65" s="452">
        <v>17000</v>
      </c>
      <c r="G65" s="416"/>
    </row>
    <row r="66" spans="1:7" s="5" customFormat="1" ht="66" customHeight="1" x14ac:dyDescent="0.2">
      <c r="A66" s="443"/>
      <c r="B66" s="444"/>
      <c r="C66" s="453" t="s">
        <v>1053</v>
      </c>
      <c r="D66" s="450">
        <v>0</v>
      </c>
      <c r="E66" s="451">
        <v>0</v>
      </c>
      <c r="F66" s="452">
        <v>0</v>
      </c>
      <c r="G66" s="416"/>
    </row>
    <row r="67" spans="1:7" s="5" customFormat="1" ht="66" customHeight="1" x14ac:dyDescent="0.2">
      <c r="A67" s="443"/>
      <c r="B67" s="444"/>
      <c r="C67" s="453" t="s">
        <v>1054</v>
      </c>
      <c r="D67" s="450">
        <v>0</v>
      </c>
      <c r="E67" s="451">
        <v>0</v>
      </c>
      <c r="F67" s="452">
        <v>0</v>
      </c>
      <c r="G67" s="416"/>
    </row>
    <row r="68" spans="1:7" s="5" customFormat="1" ht="66" customHeight="1" x14ac:dyDescent="0.2">
      <c r="A68" s="443"/>
      <c r="B68" s="444"/>
      <c r="C68" s="454" t="s">
        <v>1055</v>
      </c>
      <c r="D68" s="450">
        <v>5</v>
      </c>
      <c r="E68" s="455">
        <v>0.02</v>
      </c>
      <c r="F68" s="452">
        <v>26080</v>
      </c>
      <c r="G68" s="416"/>
    </row>
    <row r="69" spans="1:7" x14ac:dyDescent="0.2">
      <c r="A69" s="301"/>
      <c r="B69" s="415"/>
      <c r="C69" s="415"/>
      <c r="D69" s="415"/>
      <c r="E69" s="415"/>
      <c r="F69" s="311"/>
      <c r="G69" s="311"/>
    </row>
    <row r="70" spans="1:7" ht="27.75" customHeight="1" x14ac:dyDescent="0.2">
      <c r="B70" s="677" t="s">
        <v>896</v>
      </c>
      <c r="C70" s="488"/>
      <c r="D70" s="488"/>
      <c r="E70" s="488"/>
      <c r="F70" s="488"/>
    </row>
    <row r="71" spans="1:7" ht="15.75" x14ac:dyDescent="0.2">
      <c r="B71" s="139"/>
      <c r="C71" s="6"/>
      <c r="D71" s="6"/>
      <c r="E71" s="6"/>
      <c r="F71" s="6"/>
    </row>
    <row r="72" spans="1:7" ht="26.25" customHeight="1" x14ac:dyDescent="0.2">
      <c r="A72" s="2" t="s">
        <v>358</v>
      </c>
      <c r="B72" s="577" t="s">
        <v>145</v>
      </c>
      <c r="C72" s="577"/>
      <c r="D72" s="577"/>
      <c r="E72" s="577"/>
      <c r="F72" s="577"/>
    </row>
    <row r="73" spans="1:7" x14ac:dyDescent="0.2">
      <c r="A73" s="2" t="s">
        <v>358</v>
      </c>
      <c r="B73" s="665" t="s">
        <v>446</v>
      </c>
      <c r="C73" s="665"/>
      <c r="D73" s="665"/>
      <c r="E73" s="77"/>
    </row>
    <row r="74" spans="1:7" x14ac:dyDescent="0.2">
      <c r="A74" s="2" t="s">
        <v>358</v>
      </c>
      <c r="B74" s="665" t="s">
        <v>447</v>
      </c>
      <c r="C74" s="665"/>
      <c r="D74" s="665"/>
      <c r="E74" s="77"/>
    </row>
    <row r="75" spans="1:7" x14ac:dyDescent="0.2">
      <c r="A75" s="2" t="s">
        <v>358</v>
      </c>
      <c r="B75" s="665" t="s">
        <v>448</v>
      </c>
      <c r="C75" s="665"/>
      <c r="D75" s="665"/>
      <c r="E75" s="77" t="s">
        <v>1096</v>
      </c>
    </row>
    <row r="76" spans="1:7" x14ac:dyDescent="0.2"/>
    <row r="77" spans="1:7" ht="40.5" customHeight="1" x14ac:dyDescent="0.2">
      <c r="A77" s="2" t="s">
        <v>358</v>
      </c>
      <c r="B77" s="494" t="s">
        <v>449</v>
      </c>
      <c r="C77" s="494"/>
      <c r="D77" s="494"/>
      <c r="E77" s="494"/>
      <c r="F77" s="107"/>
    </row>
    <row r="78" spans="1:7" x14ac:dyDescent="0.2">
      <c r="B78" s="6"/>
      <c r="C78" s="46"/>
      <c r="D78" s="6"/>
      <c r="E78" s="6"/>
      <c r="F78" s="23"/>
    </row>
    <row r="79" spans="1:7" ht="25.5" customHeight="1" x14ac:dyDescent="0.2">
      <c r="A79" s="2" t="s">
        <v>358</v>
      </c>
      <c r="B79" s="494" t="s">
        <v>450</v>
      </c>
      <c r="C79" s="494"/>
      <c r="D79" s="494"/>
      <c r="E79" s="494"/>
      <c r="F79" s="119"/>
    </row>
    <row r="80" spans="1:7" x14ac:dyDescent="0.2">
      <c r="F80" s="140"/>
    </row>
    <row r="81" spans="1:6" ht="26.25" customHeight="1" x14ac:dyDescent="0.2">
      <c r="A81" s="2" t="s">
        <v>358</v>
      </c>
      <c r="B81" s="494" t="s">
        <v>828</v>
      </c>
      <c r="C81" s="494"/>
      <c r="D81" s="494"/>
      <c r="E81" s="494"/>
      <c r="F81" s="119"/>
    </row>
    <row r="82" spans="1:6" ht="26.25" customHeight="1" x14ac:dyDescent="0.2">
      <c r="A82" s="2"/>
      <c r="B82" s="42"/>
      <c r="C82" s="42"/>
      <c r="D82" s="42"/>
      <c r="E82" s="42"/>
      <c r="F82" s="120"/>
    </row>
    <row r="83" spans="1:6" ht="12.75" customHeight="1" x14ac:dyDescent="0.2">
      <c r="A83" s="2" t="s">
        <v>359</v>
      </c>
      <c r="B83" s="577" t="s">
        <v>897</v>
      </c>
      <c r="C83" s="577"/>
      <c r="D83" s="577"/>
      <c r="E83" s="577"/>
      <c r="F83" s="577"/>
    </row>
    <row r="84" spans="1:6" x14ac:dyDescent="0.2">
      <c r="A84" s="2" t="s">
        <v>359</v>
      </c>
      <c r="B84" s="666" t="s">
        <v>898</v>
      </c>
      <c r="C84" s="606"/>
      <c r="D84" s="607"/>
      <c r="E84" s="8"/>
    </row>
    <row r="85" spans="1:6" x14ac:dyDescent="0.2">
      <c r="A85" s="2" t="s">
        <v>359</v>
      </c>
      <c r="B85" s="666" t="s">
        <v>202</v>
      </c>
      <c r="C85" s="606"/>
      <c r="D85" s="607"/>
      <c r="E85" s="8"/>
    </row>
    <row r="86" spans="1:6" x14ac:dyDescent="0.2">
      <c r="A86" s="2" t="s">
        <v>359</v>
      </c>
      <c r="B86" s="667" t="s">
        <v>687</v>
      </c>
      <c r="C86" s="535"/>
      <c r="D86" s="520"/>
      <c r="E86" s="8"/>
    </row>
    <row r="87" spans="1:6" x14ac:dyDescent="0.2">
      <c r="A87" s="2" t="s">
        <v>359</v>
      </c>
      <c r="B87" s="667" t="s">
        <v>688</v>
      </c>
      <c r="C87" s="535"/>
      <c r="D87" s="520"/>
      <c r="E87" s="8"/>
    </row>
    <row r="88" spans="1:6" x14ac:dyDescent="0.2">
      <c r="A88" s="2" t="s">
        <v>359</v>
      </c>
      <c r="B88" s="656" t="s">
        <v>47</v>
      </c>
      <c r="C88" s="587"/>
      <c r="D88" s="657"/>
      <c r="E88" s="8"/>
    </row>
    <row r="89" spans="1:6" x14ac:dyDescent="0.2">
      <c r="A89" s="2"/>
      <c r="B89" s="583"/>
      <c r="C89" s="658"/>
      <c r="D89" s="658"/>
      <c r="E89" s="59"/>
    </row>
    <row r="90" spans="1:6" x14ac:dyDescent="0.2"/>
    <row r="91" spans="1:6" ht="15.75" x14ac:dyDescent="0.2">
      <c r="B91" s="29" t="s">
        <v>199</v>
      </c>
    </row>
    <row r="92" spans="1:6" ht="12.75" customHeight="1" x14ac:dyDescent="0.2">
      <c r="B92" s="29"/>
    </row>
    <row r="93" spans="1:6" x14ac:dyDescent="0.2">
      <c r="A93" s="2" t="s">
        <v>360</v>
      </c>
      <c r="B93" s="577" t="s">
        <v>829</v>
      </c>
      <c r="C93" s="577"/>
      <c r="D93" s="577"/>
      <c r="E93" s="577"/>
      <c r="F93" s="577"/>
    </row>
    <row r="94" spans="1:6" x14ac:dyDescent="0.2">
      <c r="A94" s="2" t="s">
        <v>360</v>
      </c>
      <c r="B94" s="666" t="s">
        <v>200</v>
      </c>
      <c r="C94" s="606"/>
      <c r="D94" s="607"/>
      <c r="E94" s="8" t="s">
        <v>1096</v>
      </c>
    </row>
    <row r="95" spans="1:6" x14ac:dyDescent="0.2">
      <c r="A95" s="2" t="s">
        <v>360</v>
      </c>
      <c r="B95" s="666" t="s">
        <v>201</v>
      </c>
      <c r="C95" s="606"/>
      <c r="D95" s="607"/>
      <c r="E95" s="8"/>
    </row>
    <row r="96" spans="1:6" x14ac:dyDescent="0.2">
      <c r="A96" s="2" t="s">
        <v>360</v>
      </c>
      <c r="B96" s="666" t="s">
        <v>202</v>
      </c>
      <c r="C96" s="606"/>
      <c r="D96" s="607"/>
      <c r="E96" s="8"/>
    </row>
    <row r="97" spans="1:6" x14ac:dyDescent="0.2">
      <c r="A97" s="2" t="s">
        <v>360</v>
      </c>
      <c r="B97" s="666" t="s">
        <v>203</v>
      </c>
      <c r="C97" s="606"/>
      <c r="D97" s="607"/>
      <c r="E97" s="8"/>
    </row>
    <row r="98" spans="1:6" x14ac:dyDescent="0.2">
      <c r="A98" s="2" t="s">
        <v>360</v>
      </c>
      <c r="B98" s="667" t="s">
        <v>689</v>
      </c>
      <c r="C98" s="535"/>
      <c r="D98" s="520"/>
      <c r="E98" s="8"/>
    </row>
    <row r="99" spans="1:6" x14ac:dyDescent="0.2">
      <c r="A99" s="2" t="s">
        <v>360</v>
      </c>
      <c r="B99" s="666" t="s">
        <v>204</v>
      </c>
      <c r="C99" s="606"/>
      <c r="D99" s="607"/>
      <c r="E99" s="8"/>
    </row>
    <row r="100" spans="1:6" x14ac:dyDescent="0.2">
      <c r="A100" s="2" t="s">
        <v>360</v>
      </c>
      <c r="B100" s="656" t="s">
        <v>47</v>
      </c>
      <c r="C100" s="587"/>
      <c r="D100" s="657"/>
      <c r="E100" s="8"/>
    </row>
    <row r="101" spans="1:6" x14ac:dyDescent="0.2">
      <c r="A101" s="2"/>
      <c r="B101" s="583"/>
      <c r="C101" s="658"/>
      <c r="D101" s="658"/>
      <c r="E101" s="59"/>
    </row>
    <row r="102" spans="1:6" x14ac:dyDescent="0.2"/>
    <row r="103" spans="1:6" x14ac:dyDescent="0.2">
      <c r="A103" s="2" t="s">
        <v>361</v>
      </c>
      <c r="B103" s="625" t="s">
        <v>205</v>
      </c>
      <c r="C103" s="625"/>
      <c r="D103" s="625"/>
      <c r="E103" s="625"/>
      <c r="F103" s="625"/>
    </row>
    <row r="104" spans="1:6" x14ac:dyDescent="0.2">
      <c r="A104" s="2" t="s">
        <v>361</v>
      </c>
      <c r="B104" s="665" t="s">
        <v>206</v>
      </c>
      <c r="C104" s="665"/>
      <c r="D104" s="665"/>
      <c r="E104" s="105">
        <v>42063</v>
      </c>
      <c r="F104" s="141"/>
    </row>
    <row r="105" spans="1:6" x14ac:dyDescent="0.2">
      <c r="A105" s="2" t="s">
        <v>361</v>
      </c>
      <c r="B105" s="665" t="s">
        <v>207</v>
      </c>
      <c r="C105" s="665"/>
      <c r="D105" s="665"/>
      <c r="E105" s="105"/>
      <c r="F105" s="40"/>
    </row>
    <row r="106" spans="1:6" ht="27" customHeight="1" x14ac:dyDescent="0.2">
      <c r="A106" s="2" t="s">
        <v>361</v>
      </c>
      <c r="B106" s="494" t="s">
        <v>208</v>
      </c>
      <c r="C106" s="494"/>
      <c r="D106" s="494"/>
      <c r="E106" s="77"/>
      <c r="F106" s="40"/>
    </row>
    <row r="107" spans="1:6" x14ac:dyDescent="0.2"/>
    <row r="108" spans="1:6" x14ac:dyDescent="0.2">
      <c r="A108" s="2" t="s">
        <v>362</v>
      </c>
      <c r="B108" s="577" t="s">
        <v>900</v>
      </c>
      <c r="C108" s="577"/>
      <c r="D108" s="577"/>
      <c r="E108" s="577"/>
      <c r="F108" s="577"/>
    </row>
    <row r="109" spans="1:6" x14ac:dyDescent="0.2">
      <c r="A109" s="2" t="s">
        <v>362</v>
      </c>
      <c r="B109" s="36" t="s">
        <v>540</v>
      </c>
      <c r="C109" s="665" t="s">
        <v>899</v>
      </c>
      <c r="D109" s="665"/>
      <c r="E109" s="143">
        <v>42095</v>
      </c>
      <c r="F109" s="142"/>
    </row>
    <row r="110" spans="1:6" x14ac:dyDescent="0.2">
      <c r="A110" s="2" t="s">
        <v>362</v>
      </c>
      <c r="B110" s="591"/>
      <c r="C110" s="591"/>
      <c r="D110" s="144" t="s">
        <v>512</v>
      </c>
      <c r="E110" s="27" t="s">
        <v>513</v>
      </c>
      <c r="F110" s="142"/>
    </row>
    <row r="111" spans="1:6" x14ac:dyDescent="0.2">
      <c r="A111" s="2" t="s">
        <v>362</v>
      </c>
      <c r="B111" s="145" t="s">
        <v>543</v>
      </c>
      <c r="C111" s="69" t="s">
        <v>901</v>
      </c>
      <c r="D111" s="77"/>
      <c r="E111" s="77"/>
      <c r="F111" s="142"/>
    </row>
    <row r="112" spans="1:6" x14ac:dyDescent="0.2">
      <c r="A112" s="2" t="s">
        <v>362</v>
      </c>
      <c r="B112" s="146"/>
      <c r="C112" s="69" t="s">
        <v>902</v>
      </c>
      <c r="D112" s="147"/>
    </row>
    <row r="113" spans="1:5" x14ac:dyDescent="0.2"/>
    <row r="114" spans="1:5" x14ac:dyDescent="0.2">
      <c r="A114" s="2" t="s">
        <v>363</v>
      </c>
      <c r="B114" s="625" t="s">
        <v>903</v>
      </c>
      <c r="C114" s="625"/>
    </row>
    <row r="115" spans="1:5" x14ac:dyDescent="0.2">
      <c r="A115" s="2" t="s">
        <v>363</v>
      </c>
      <c r="B115" s="665" t="s">
        <v>904</v>
      </c>
      <c r="C115" s="665"/>
      <c r="D115" s="105">
        <v>42125</v>
      </c>
    </row>
    <row r="116" spans="1:5" x14ac:dyDescent="0.2">
      <c r="A116" s="2" t="s">
        <v>363</v>
      </c>
      <c r="B116" s="665" t="s">
        <v>905</v>
      </c>
      <c r="C116" s="665"/>
      <c r="D116" s="148"/>
    </row>
    <row r="117" spans="1:5" x14ac:dyDescent="0.2"/>
    <row r="118" spans="1:5" ht="15.75" x14ac:dyDescent="0.2">
      <c r="B118" s="29" t="s">
        <v>89</v>
      </c>
    </row>
    <row r="119" spans="1:5" ht="12.75" customHeight="1" x14ac:dyDescent="0.2">
      <c r="A119" s="171"/>
      <c r="B119" s="188" t="s">
        <v>830</v>
      </c>
      <c r="C119" s="174"/>
      <c r="D119" s="174"/>
      <c r="E119" s="174"/>
    </row>
    <row r="120" spans="1:5" x14ac:dyDescent="0.2">
      <c r="A120" s="2" t="s">
        <v>364</v>
      </c>
      <c r="B120" s="562" t="s">
        <v>90</v>
      </c>
      <c r="C120" s="562"/>
    </row>
    <row r="121" spans="1:5" x14ac:dyDescent="0.2">
      <c r="A121" s="2" t="s">
        <v>364</v>
      </c>
      <c r="B121" s="584" t="s">
        <v>91</v>
      </c>
      <c r="C121" s="584"/>
      <c r="D121" s="584"/>
    </row>
    <row r="122" spans="1:5" x14ac:dyDescent="0.2">
      <c r="A122" s="2" t="s">
        <v>364</v>
      </c>
      <c r="B122" s="665" t="s">
        <v>92</v>
      </c>
      <c r="C122" s="665"/>
      <c r="D122" s="611"/>
      <c r="E122" s="365" t="s">
        <v>1110</v>
      </c>
    </row>
    <row r="123" spans="1:5" x14ac:dyDescent="0.2">
      <c r="A123" s="2" t="s">
        <v>364</v>
      </c>
      <c r="B123" s="665" t="s">
        <v>93</v>
      </c>
      <c r="C123" s="665"/>
      <c r="D123" s="665"/>
      <c r="E123" s="365" t="s">
        <v>1110</v>
      </c>
    </row>
    <row r="124" spans="1:5" x14ac:dyDescent="0.2">
      <c r="A124" s="2" t="s">
        <v>364</v>
      </c>
      <c r="B124" s="665" t="s">
        <v>94</v>
      </c>
      <c r="C124" s="665"/>
      <c r="D124" s="665"/>
      <c r="E124" s="365" t="s">
        <v>1110</v>
      </c>
    </row>
    <row r="125" spans="1:5" x14ac:dyDescent="0.2">
      <c r="E125" s="418"/>
    </row>
    <row r="126" spans="1:5" x14ac:dyDescent="0.2">
      <c r="A126" s="2" t="s">
        <v>364</v>
      </c>
      <c r="B126" s="665" t="s">
        <v>95</v>
      </c>
      <c r="C126" s="665"/>
      <c r="D126" s="665"/>
      <c r="E126" s="365" t="s">
        <v>1110</v>
      </c>
    </row>
    <row r="127" spans="1:5" x14ac:dyDescent="0.2">
      <c r="A127" s="2" t="s">
        <v>364</v>
      </c>
      <c r="B127" s="665" t="s">
        <v>767</v>
      </c>
      <c r="C127" s="665"/>
      <c r="D127" s="665"/>
      <c r="E127" s="365" t="s">
        <v>1110</v>
      </c>
    </row>
    <row r="128" spans="1:5" x14ac:dyDescent="0.2">
      <c r="A128" s="2" t="s">
        <v>364</v>
      </c>
      <c r="B128" s="665" t="s">
        <v>768</v>
      </c>
      <c r="C128" s="665"/>
      <c r="D128" s="665"/>
      <c r="E128" s="77"/>
    </row>
    <row r="129" spans="1:5" x14ac:dyDescent="0.2">
      <c r="A129" s="2" t="s">
        <v>364</v>
      </c>
      <c r="B129" s="665" t="s">
        <v>769</v>
      </c>
      <c r="C129" s="665"/>
      <c r="D129" s="665"/>
      <c r="E129" s="77"/>
    </row>
    <row r="130" spans="1:5" x14ac:dyDescent="0.2">
      <c r="A130" s="2" t="s">
        <v>364</v>
      </c>
      <c r="B130" s="656" t="s">
        <v>47</v>
      </c>
      <c r="C130" s="587"/>
      <c r="D130" s="657"/>
      <c r="E130" s="8"/>
    </row>
    <row r="131" spans="1:5" x14ac:dyDescent="0.2">
      <c r="A131" s="2"/>
      <c r="B131" s="583"/>
      <c r="C131" s="658"/>
      <c r="D131" s="658"/>
      <c r="E131" s="59"/>
    </row>
    <row r="132" spans="1:5" x14ac:dyDescent="0.2"/>
    <row r="133" spans="1:5" x14ac:dyDescent="0.2">
      <c r="A133" s="2" t="s">
        <v>365</v>
      </c>
      <c r="B133" s="625" t="s">
        <v>770</v>
      </c>
      <c r="C133" s="625"/>
    </row>
    <row r="134" spans="1:5" x14ac:dyDescent="0.2">
      <c r="A134" s="2" t="s">
        <v>365</v>
      </c>
      <c r="B134" s="625" t="s">
        <v>906</v>
      </c>
      <c r="C134" s="528"/>
    </row>
    <row r="135" spans="1:5" x14ac:dyDescent="0.2">
      <c r="A135" s="2" t="s">
        <v>365</v>
      </c>
      <c r="B135" s="665" t="s">
        <v>771</v>
      </c>
      <c r="C135" s="665"/>
      <c r="D135" s="665"/>
      <c r="E135" s="365" t="s">
        <v>1110</v>
      </c>
    </row>
    <row r="136" spans="1:5" x14ac:dyDescent="0.2">
      <c r="A136" s="2" t="s">
        <v>365</v>
      </c>
      <c r="B136" s="665" t="s">
        <v>772</v>
      </c>
      <c r="C136" s="665"/>
      <c r="D136" s="665"/>
      <c r="E136" s="365" t="s">
        <v>1110</v>
      </c>
    </row>
    <row r="137" spans="1:5" x14ac:dyDescent="0.2">
      <c r="A137" s="2" t="s">
        <v>365</v>
      </c>
      <c r="B137" s="665" t="s">
        <v>773</v>
      </c>
      <c r="C137" s="665"/>
      <c r="D137" s="665"/>
      <c r="E137" s="365" t="s">
        <v>1110</v>
      </c>
    </row>
    <row r="138" spans="1:5" x14ac:dyDescent="0.2">
      <c r="A138" s="2" t="s">
        <v>365</v>
      </c>
      <c r="B138" s="665" t="s">
        <v>774</v>
      </c>
      <c r="C138" s="665"/>
      <c r="D138" s="665"/>
      <c r="E138" s="365" t="s">
        <v>1110</v>
      </c>
    </row>
    <row r="139" spans="1:5" x14ac:dyDescent="0.2">
      <c r="A139" s="2" t="s">
        <v>365</v>
      </c>
      <c r="B139" s="665" t="s">
        <v>451</v>
      </c>
      <c r="C139" s="665"/>
      <c r="D139" s="665"/>
      <c r="E139" s="365" t="s">
        <v>1110</v>
      </c>
    </row>
    <row r="140" spans="1:5" x14ac:dyDescent="0.2">
      <c r="A140" s="2" t="s">
        <v>365</v>
      </c>
      <c r="B140" s="665" t="s">
        <v>775</v>
      </c>
      <c r="C140" s="665"/>
      <c r="D140" s="665"/>
      <c r="E140" s="77"/>
    </row>
    <row r="141" spans="1:5" x14ac:dyDescent="0.2">
      <c r="A141" s="2" t="s">
        <v>365</v>
      </c>
      <c r="B141" s="665" t="s">
        <v>776</v>
      </c>
      <c r="C141" s="665"/>
      <c r="D141" s="665"/>
      <c r="E141" s="77"/>
    </row>
    <row r="142" spans="1:5" x14ac:dyDescent="0.2">
      <c r="A142" s="2" t="s">
        <v>365</v>
      </c>
      <c r="B142" s="656" t="s">
        <v>47</v>
      </c>
      <c r="C142" s="587"/>
      <c r="D142" s="657"/>
      <c r="E142" s="8"/>
    </row>
    <row r="143" spans="1:5" x14ac:dyDescent="0.2">
      <c r="A143" s="2"/>
      <c r="B143" s="583"/>
      <c r="C143" s="658"/>
      <c r="D143" s="658"/>
      <c r="E143" s="59"/>
    </row>
    <row r="144" spans="1:5" x14ac:dyDescent="0.2"/>
    <row r="145" spans="1:6" x14ac:dyDescent="0.2">
      <c r="A145" s="2" t="s">
        <v>366</v>
      </c>
      <c r="B145" s="625" t="s">
        <v>160</v>
      </c>
      <c r="C145" s="528"/>
      <c r="D145" s="528"/>
      <c r="E145" s="528"/>
      <c r="F145" s="528"/>
    </row>
    <row r="146" spans="1:6" x14ac:dyDescent="0.2">
      <c r="A146" s="2" t="s">
        <v>366</v>
      </c>
      <c r="B146" s="689"/>
      <c r="C146" s="689"/>
      <c r="D146" s="150" t="s">
        <v>777</v>
      </c>
      <c r="E146" s="150" t="s">
        <v>778</v>
      </c>
    </row>
    <row r="147" spans="1:6" x14ac:dyDescent="0.2">
      <c r="A147" s="2" t="s">
        <v>366</v>
      </c>
      <c r="B147" s="674" t="s">
        <v>779</v>
      </c>
      <c r="C147" s="674"/>
      <c r="D147" s="456" t="s">
        <v>1110</v>
      </c>
      <c r="E147" s="456" t="s">
        <v>1110</v>
      </c>
    </row>
    <row r="148" spans="1:6" x14ac:dyDescent="0.2">
      <c r="A148" s="2" t="s">
        <v>366</v>
      </c>
      <c r="B148" s="674" t="s">
        <v>780</v>
      </c>
      <c r="C148" s="674"/>
      <c r="D148" s="456" t="s">
        <v>1110</v>
      </c>
      <c r="E148" s="21"/>
    </row>
    <row r="149" spans="1:6" x14ac:dyDescent="0.2">
      <c r="A149" s="2" t="s">
        <v>366</v>
      </c>
      <c r="B149" s="674" t="s">
        <v>781</v>
      </c>
      <c r="C149" s="674"/>
      <c r="D149" s="456" t="s">
        <v>1110</v>
      </c>
      <c r="E149" s="456" t="s">
        <v>1110</v>
      </c>
    </row>
    <row r="150" spans="1:6" x14ac:dyDescent="0.2">
      <c r="A150" s="2" t="s">
        <v>366</v>
      </c>
      <c r="B150" s="674" t="s">
        <v>782</v>
      </c>
      <c r="C150" s="674"/>
      <c r="D150" s="456" t="s">
        <v>1110</v>
      </c>
      <c r="E150" s="21"/>
    </row>
    <row r="151" spans="1:6" x14ac:dyDescent="0.2">
      <c r="A151" s="2" t="s">
        <v>366</v>
      </c>
      <c r="B151" s="674" t="s">
        <v>783</v>
      </c>
      <c r="C151" s="674"/>
      <c r="D151" s="21"/>
      <c r="E151" s="21"/>
    </row>
    <row r="152" spans="1:6" x14ac:dyDescent="0.2">
      <c r="A152" s="2" t="s">
        <v>366</v>
      </c>
      <c r="B152" s="674" t="s">
        <v>784</v>
      </c>
      <c r="C152" s="674"/>
      <c r="D152" s="456" t="s">
        <v>1110</v>
      </c>
      <c r="E152" s="134"/>
    </row>
    <row r="153" spans="1:6" x14ac:dyDescent="0.2">
      <c r="A153" s="2" t="s">
        <v>366</v>
      </c>
      <c r="B153" s="674" t="s">
        <v>785</v>
      </c>
      <c r="C153" s="674"/>
      <c r="D153" s="456" t="s">
        <v>1110</v>
      </c>
      <c r="E153" s="456" t="s">
        <v>1110</v>
      </c>
    </row>
    <row r="154" spans="1:6" x14ac:dyDescent="0.2">
      <c r="A154" s="2" t="s">
        <v>366</v>
      </c>
      <c r="B154" s="674" t="s">
        <v>945</v>
      </c>
      <c r="C154" s="674"/>
      <c r="D154" s="21"/>
      <c r="E154" s="21"/>
    </row>
    <row r="155" spans="1:6" x14ac:dyDescent="0.2">
      <c r="A155" s="2" t="s">
        <v>366</v>
      </c>
      <c r="B155" s="674" t="s">
        <v>786</v>
      </c>
      <c r="C155" s="674"/>
      <c r="D155" s="456" t="s">
        <v>1110</v>
      </c>
      <c r="E155" s="456" t="s">
        <v>1110</v>
      </c>
    </row>
    <row r="156" spans="1:6" x14ac:dyDescent="0.2">
      <c r="A156" s="2" t="s">
        <v>366</v>
      </c>
      <c r="B156" s="674" t="s">
        <v>787</v>
      </c>
      <c r="C156" s="674"/>
      <c r="D156" s="21"/>
      <c r="E156" s="21"/>
    </row>
    <row r="157" spans="1:6" x14ac:dyDescent="0.2">
      <c r="A157" s="2" t="s">
        <v>366</v>
      </c>
      <c r="B157" s="674" t="s">
        <v>788</v>
      </c>
      <c r="C157" s="674"/>
      <c r="D157" s="456" t="s">
        <v>1110</v>
      </c>
      <c r="E157" s="456" t="s">
        <v>1110</v>
      </c>
    </row>
    <row r="158" spans="1:6" x14ac:dyDescent="0.2"/>
    <row r="159" spans="1:6" ht="55.5" customHeight="1" x14ac:dyDescent="0.2">
      <c r="A159" s="202" t="s">
        <v>611</v>
      </c>
      <c r="B159" s="684" t="s">
        <v>612</v>
      </c>
      <c r="C159" s="640"/>
      <c r="D159" s="640"/>
      <c r="E159" s="640"/>
    </row>
    <row r="160" spans="1:6" x14ac:dyDescent="0.2">
      <c r="B160" s="476" t="s">
        <v>611</v>
      </c>
      <c r="C160" s="680" t="s">
        <v>612</v>
      </c>
      <c r="D160" s="681"/>
      <c r="E160" s="681"/>
      <c r="F160" s="681"/>
    </row>
    <row r="161" spans="2:6" x14ac:dyDescent="0.2">
      <c r="B161" s="475"/>
      <c r="C161" s="682" t="s">
        <v>1130</v>
      </c>
      <c r="D161" s="683"/>
      <c r="E161" s="683"/>
      <c r="F161" s="683"/>
    </row>
    <row r="162" spans="2:6" x14ac:dyDescent="0.2">
      <c r="B162" s="472"/>
      <c r="C162" s="683"/>
      <c r="D162" s="683"/>
      <c r="E162" s="683"/>
      <c r="F162" s="683"/>
    </row>
    <row r="163" spans="2:6" x14ac:dyDescent="0.2">
      <c r="B163" s="472"/>
      <c r="C163" s="683"/>
      <c r="D163" s="683"/>
      <c r="E163" s="683"/>
      <c r="F163" s="683"/>
    </row>
    <row r="164" spans="2:6" x14ac:dyDescent="0.2">
      <c r="B164" s="473"/>
      <c r="C164" s="683"/>
      <c r="D164" s="683"/>
      <c r="E164" s="683"/>
      <c r="F164" s="683"/>
    </row>
    <row r="165" spans="2:6" x14ac:dyDescent="0.2"/>
    <row r="166" spans="2:6" x14ac:dyDescent="0.2"/>
    <row r="167" spans="2:6" x14ac:dyDescent="0.2"/>
    <row r="168" spans="2:6" x14ac:dyDescent="0.2"/>
  </sheetData>
  <mergeCells count="106">
    <mergeCell ref="C160:F160"/>
    <mergeCell ref="C161:F164"/>
    <mergeCell ref="B159:E159"/>
    <mergeCell ref="C56:F56"/>
    <mergeCell ref="B61:E61"/>
    <mergeCell ref="B146:C146"/>
    <mergeCell ref="B99:D99"/>
    <mergeCell ref="B100:D100"/>
    <mergeCell ref="A1:F1"/>
    <mergeCell ref="B14:D14"/>
    <mergeCell ref="B15:F15"/>
    <mergeCell ref="B16:D16"/>
    <mergeCell ref="B12:C12"/>
    <mergeCell ref="B9:F9"/>
    <mergeCell ref="B10:C10"/>
    <mergeCell ref="B11:C11"/>
    <mergeCell ref="E62:E63"/>
    <mergeCell ref="D62:D63"/>
    <mergeCell ref="C62:C63"/>
    <mergeCell ref="B27:D27"/>
    <mergeCell ref="B28:D28"/>
    <mergeCell ref="B17:D17"/>
    <mergeCell ref="B18:D18"/>
    <mergeCell ref="B19:D19"/>
    <mergeCell ref="B20:D20"/>
    <mergeCell ref="B21:F21"/>
    <mergeCell ref="B22:D22"/>
    <mergeCell ref="B97:D97"/>
    <mergeCell ref="B157:C157"/>
    <mergeCell ref="B3:D3"/>
    <mergeCell ref="B4:F4"/>
    <mergeCell ref="B6:D6"/>
    <mergeCell ref="B7:D7"/>
    <mergeCell ref="B151:C151"/>
    <mergeCell ref="B152:C152"/>
    <mergeCell ref="B153:C153"/>
    <mergeCell ref="B101:D101"/>
    <mergeCell ref="B103:F103"/>
    <mergeCell ref="B150:C150"/>
    <mergeCell ref="B29:D29"/>
    <mergeCell ref="B72:F72"/>
    <mergeCell ref="B31:F31"/>
    <mergeCell ref="B47:F47"/>
    <mergeCell ref="B60:E60"/>
    <mergeCell ref="B70:F70"/>
    <mergeCell ref="B77:E77"/>
    <mergeCell ref="B81:E81"/>
    <mergeCell ref="F62:F63"/>
    <mergeCell ref="B23:D23"/>
    <mergeCell ref="B24:D24"/>
    <mergeCell ref="B25:D25"/>
    <mergeCell ref="B26:F26"/>
    <mergeCell ref="B155:C155"/>
    <mergeCell ref="B156:C156"/>
    <mergeCell ref="B104:D104"/>
    <mergeCell ref="B105:D105"/>
    <mergeCell ref="B154:C154"/>
    <mergeCell ref="B147:C147"/>
    <mergeCell ref="B148:C148"/>
    <mergeCell ref="B149:C149"/>
    <mergeCell ref="B106:D106"/>
    <mergeCell ref="B108:F108"/>
    <mergeCell ref="B96:D96"/>
    <mergeCell ref="B89:D89"/>
    <mergeCell ref="B93:F93"/>
    <mergeCell ref="B87:D87"/>
    <mergeCell ref="B88:D88"/>
    <mergeCell ref="B110:C110"/>
    <mergeCell ref="C109:D109"/>
    <mergeCell ref="B73:D73"/>
    <mergeCell ref="B74:D74"/>
    <mergeCell ref="B94:D94"/>
    <mergeCell ref="B95:D95"/>
    <mergeCell ref="B85:D85"/>
    <mergeCell ref="B86:D86"/>
    <mergeCell ref="B75:D75"/>
    <mergeCell ref="B79:E79"/>
    <mergeCell ref="B83:F83"/>
    <mergeCell ref="B84:D84"/>
    <mergeCell ref="B98:D98"/>
    <mergeCell ref="B133:C133"/>
    <mergeCell ref="B121:D121"/>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2"/>
  <sheetViews>
    <sheetView showGridLines="0" showRowColHeaders="0" tabSelected="1" showRuler="0" topLeftCell="A16" zoomScaleNormal="100" workbookViewId="0">
      <selection activeCell="B34" sqref="B34:K34"/>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86" t="s">
        <v>161</v>
      </c>
      <c r="B1" s="486"/>
      <c r="C1" s="486"/>
      <c r="D1" s="486"/>
      <c r="E1" s="486"/>
      <c r="F1" s="486"/>
      <c r="G1" s="486"/>
      <c r="H1" s="486"/>
      <c r="I1" s="486"/>
      <c r="J1" s="486"/>
      <c r="K1" s="486"/>
    </row>
    <row r="2" spans="1:17" x14ac:dyDescent="0.2"/>
    <row r="3" spans="1:17" ht="38.25" customHeight="1" x14ac:dyDescent="0.2">
      <c r="A3" s="3" t="s">
        <v>190</v>
      </c>
      <c r="B3" s="704" t="s">
        <v>1056</v>
      </c>
      <c r="C3" s="705"/>
      <c r="D3" s="705"/>
      <c r="E3" s="705"/>
      <c r="F3" s="705"/>
      <c r="G3" s="705"/>
      <c r="H3" s="705"/>
      <c r="I3" s="705"/>
      <c r="J3" s="705"/>
      <c r="K3" s="705"/>
    </row>
    <row r="4" spans="1:17" ht="66" customHeight="1" x14ac:dyDescent="0.2">
      <c r="B4" s="700" t="s">
        <v>803</v>
      </c>
      <c r="C4" s="700"/>
      <c r="D4" s="700"/>
      <c r="E4" s="700"/>
      <c r="F4" s="700"/>
      <c r="G4" s="700"/>
      <c r="H4" s="700"/>
      <c r="I4" s="700"/>
      <c r="J4" s="700"/>
      <c r="K4" s="700"/>
    </row>
    <row r="5" spans="1:17" s="211" customFormat="1" x14ac:dyDescent="0.2">
      <c r="B5" s="212"/>
      <c r="C5" s="213"/>
      <c r="D5" s="210"/>
      <c r="E5" s="210"/>
      <c r="F5" s="210"/>
      <c r="G5" s="210"/>
      <c r="H5" s="210"/>
      <c r="I5" s="214"/>
      <c r="J5" s="212" t="s">
        <v>865</v>
      </c>
      <c r="K5" s="212" t="s">
        <v>866</v>
      </c>
    </row>
    <row r="6" spans="1:17" s="208" customFormat="1" ht="55.5" customHeight="1" x14ac:dyDescent="0.2">
      <c r="B6" s="209"/>
      <c r="C6" s="700" t="s">
        <v>858</v>
      </c>
      <c r="D6" s="700"/>
      <c r="E6" s="700"/>
      <c r="F6" s="700"/>
      <c r="G6" s="700"/>
      <c r="H6" s="700"/>
      <c r="I6" s="700"/>
      <c r="J6" s="215" t="s">
        <v>867</v>
      </c>
      <c r="K6" s="215" t="s">
        <v>868</v>
      </c>
    </row>
    <row r="7" spans="1:17" s="208" customFormat="1" ht="46.5" customHeight="1" x14ac:dyDescent="0.2">
      <c r="B7" s="209"/>
      <c r="C7" s="700" t="s">
        <v>859</v>
      </c>
      <c r="D7" s="700"/>
      <c r="E7" s="700"/>
      <c r="F7" s="700"/>
      <c r="G7" s="700"/>
      <c r="H7" s="700"/>
      <c r="I7" s="700"/>
      <c r="J7" s="215" t="s">
        <v>867</v>
      </c>
      <c r="K7" s="215" t="s">
        <v>476</v>
      </c>
    </row>
    <row r="8" spans="1:17" s="208" customFormat="1" ht="24.75" customHeight="1" x14ac:dyDescent="0.2">
      <c r="B8" s="209"/>
      <c r="C8" s="700" t="s">
        <v>860</v>
      </c>
      <c r="D8" s="700"/>
      <c r="E8" s="700"/>
      <c r="F8" s="700"/>
      <c r="G8" s="700"/>
      <c r="H8" s="700"/>
      <c r="I8" s="700"/>
      <c r="J8" s="215" t="s">
        <v>867</v>
      </c>
      <c r="K8" s="215" t="s">
        <v>869</v>
      </c>
    </row>
    <row r="9" spans="1:17" s="208" customFormat="1" ht="25.5" customHeight="1" x14ac:dyDescent="0.2">
      <c r="B9" s="209"/>
      <c r="C9" s="700" t="s">
        <v>861</v>
      </c>
      <c r="D9" s="700"/>
      <c r="E9" s="700"/>
      <c r="F9" s="700"/>
      <c r="G9" s="700"/>
      <c r="H9" s="700"/>
      <c r="I9" s="700"/>
      <c r="J9" s="215" t="s">
        <v>867</v>
      </c>
      <c r="K9" s="215" t="s">
        <v>867</v>
      </c>
    </row>
    <row r="10" spans="1:17" s="208" customFormat="1" x14ac:dyDescent="0.2">
      <c r="B10" s="209"/>
      <c r="C10" s="700" t="s">
        <v>862</v>
      </c>
      <c r="D10" s="700"/>
      <c r="E10" s="700"/>
      <c r="F10" s="700"/>
      <c r="G10" s="700"/>
      <c r="H10" s="700"/>
      <c r="I10" s="700"/>
      <c r="J10" s="215" t="s">
        <v>869</v>
      </c>
      <c r="K10" s="215" t="s">
        <v>867</v>
      </c>
    </row>
    <row r="11" spans="1:17" s="208" customFormat="1" x14ac:dyDescent="0.2">
      <c r="B11" s="209"/>
      <c r="C11" s="700" t="s">
        <v>863</v>
      </c>
      <c r="D11" s="700"/>
      <c r="E11" s="700"/>
      <c r="F11" s="700"/>
      <c r="G11" s="700"/>
      <c r="H11" s="700"/>
      <c r="I11" s="700"/>
      <c r="J11" s="215" t="s">
        <v>867</v>
      </c>
      <c r="K11" s="215" t="s">
        <v>867</v>
      </c>
    </row>
    <row r="12" spans="1:17" s="208" customFormat="1" x14ac:dyDescent="0.2">
      <c r="B12" s="209"/>
      <c r="C12" s="700" t="s">
        <v>864</v>
      </c>
      <c r="D12" s="700"/>
      <c r="E12" s="700"/>
      <c r="F12" s="700"/>
      <c r="G12" s="700"/>
      <c r="H12" s="700"/>
      <c r="I12" s="700"/>
      <c r="J12" s="215" t="s">
        <v>867</v>
      </c>
      <c r="K12" s="215" t="s">
        <v>869</v>
      </c>
    </row>
    <row r="13" spans="1:17" ht="12.75" customHeight="1" x14ac:dyDescent="0.2">
      <c r="B13" s="155"/>
      <c r="C13" s="155"/>
      <c r="D13" s="155"/>
      <c r="E13" s="155"/>
      <c r="F13" s="155"/>
      <c r="G13" s="155"/>
      <c r="H13" s="155"/>
      <c r="I13" s="155"/>
      <c r="J13" s="155"/>
      <c r="K13" s="155"/>
      <c r="Q13" s="266"/>
    </row>
    <row r="14" spans="1:17" s="216" customFormat="1" ht="25.5" customHeight="1" x14ac:dyDescent="0.2">
      <c r="B14" s="711" t="s">
        <v>870</v>
      </c>
      <c r="C14" s="712"/>
      <c r="D14" s="712"/>
      <c r="E14" s="712"/>
      <c r="F14" s="712"/>
      <c r="G14" s="712"/>
      <c r="H14" s="712"/>
      <c r="I14" s="712"/>
      <c r="J14" s="712"/>
      <c r="K14" s="712"/>
    </row>
    <row r="15" spans="1:17" s="216" customFormat="1" ht="49.5" customHeight="1" x14ac:dyDescent="0.2">
      <c r="B15" s="711" t="s">
        <v>871</v>
      </c>
      <c r="C15" s="712"/>
      <c r="D15" s="712"/>
      <c r="E15" s="712"/>
      <c r="F15" s="712"/>
      <c r="G15" s="712"/>
      <c r="H15" s="712"/>
      <c r="I15" s="712"/>
      <c r="J15" s="712"/>
      <c r="K15" s="712"/>
    </row>
    <row r="16" spans="1:17" ht="25.5" customHeight="1" x14ac:dyDescent="0.2">
      <c r="B16" s="711" t="s">
        <v>823</v>
      </c>
      <c r="C16" s="711"/>
      <c r="D16" s="711"/>
      <c r="E16" s="711"/>
      <c r="F16" s="711"/>
      <c r="G16" s="711"/>
      <c r="H16" s="711"/>
      <c r="I16" s="711"/>
      <c r="J16" s="711"/>
      <c r="K16" s="711"/>
    </row>
    <row r="17" spans="1:11" ht="64.5" customHeight="1" x14ac:dyDescent="0.2">
      <c r="B17" s="711" t="s">
        <v>146</v>
      </c>
      <c r="C17" s="712"/>
      <c r="D17" s="712"/>
      <c r="E17" s="712"/>
      <c r="F17" s="712"/>
      <c r="G17" s="712"/>
      <c r="H17" s="712"/>
      <c r="I17" s="712"/>
      <c r="J17" s="712"/>
      <c r="K17" s="712"/>
    </row>
    <row r="18" spans="1:11" ht="12.75" customHeight="1" x14ac:dyDescent="0.2">
      <c r="B18" s="713" t="s">
        <v>760</v>
      </c>
      <c r="C18" s="701"/>
      <c r="D18" s="701"/>
      <c r="E18" s="701"/>
      <c r="F18" s="701"/>
      <c r="G18" s="701"/>
      <c r="H18" s="701"/>
      <c r="I18" s="701"/>
      <c r="J18" s="701"/>
      <c r="K18" s="701"/>
    </row>
    <row r="19" spans="1:11" ht="12.75" customHeight="1" x14ac:dyDescent="0.2">
      <c r="B19" s="701"/>
      <c r="C19" s="701"/>
      <c r="D19" s="701"/>
      <c r="E19" s="701"/>
      <c r="F19" s="701"/>
      <c r="G19" s="701"/>
      <c r="H19" s="701"/>
      <c r="I19" s="701"/>
      <c r="J19" s="701"/>
      <c r="K19" s="701"/>
    </row>
    <row r="20" spans="1:11" x14ac:dyDescent="0.2">
      <c r="C20" s="136"/>
      <c r="D20" s="136"/>
      <c r="E20" s="136"/>
      <c r="F20" s="136"/>
      <c r="G20" s="136"/>
      <c r="H20" s="136"/>
      <c r="I20" s="136"/>
      <c r="J20" s="136"/>
      <c r="K20" s="136"/>
    </row>
    <row r="21" spans="1:11" x14ac:dyDescent="0.2">
      <c r="A21" s="3" t="s">
        <v>190</v>
      </c>
      <c r="B21" s="690"/>
      <c r="C21" s="691"/>
      <c r="D21" s="691"/>
      <c r="E21" s="691"/>
      <c r="F21" s="691"/>
      <c r="G21" s="691"/>
      <c r="H21" s="692"/>
      <c r="I21" s="150" t="s">
        <v>162</v>
      </c>
      <c r="J21" s="150" t="s">
        <v>163</v>
      </c>
      <c r="K21" s="150" t="s">
        <v>272</v>
      </c>
    </row>
    <row r="22" spans="1:11" x14ac:dyDescent="0.2">
      <c r="A22" s="3" t="s">
        <v>190</v>
      </c>
      <c r="B22" s="151" t="s">
        <v>164</v>
      </c>
      <c r="C22" s="511" t="s">
        <v>165</v>
      </c>
      <c r="D22" s="511"/>
      <c r="E22" s="511"/>
      <c r="F22" s="511"/>
      <c r="G22" s="511"/>
      <c r="H22" s="512"/>
      <c r="I22" s="87">
        <v>235</v>
      </c>
      <c r="J22" s="87">
        <v>98</v>
      </c>
      <c r="K22" s="87">
        <f t="shared" ref="K22:K31" si="0">SUM(I22:J22)</f>
        <v>333</v>
      </c>
    </row>
    <row r="23" spans="1:11" x14ac:dyDescent="0.2">
      <c r="A23" s="3" t="s">
        <v>190</v>
      </c>
      <c r="B23" s="151" t="s">
        <v>166</v>
      </c>
      <c r="C23" s="511" t="s">
        <v>167</v>
      </c>
      <c r="D23" s="511"/>
      <c r="E23" s="511"/>
      <c r="F23" s="511"/>
      <c r="G23" s="511"/>
      <c r="H23" s="512"/>
      <c r="I23" s="87">
        <v>65</v>
      </c>
      <c r="J23" s="87">
        <v>13</v>
      </c>
      <c r="K23" s="87">
        <f t="shared" si="0"/>
        <v>78</v>
      </c>
    </row>
    <row r="24" spans="1:11" x14ac:dyDescent="0.2">
      <c r="A24" s="3" t="s">
        <v>190</v>
      </c>
      <c r="B24" s="151" t="s">
        <v>168</v>
      </c>
      <c r="C24" s="511" t="s">
        <v>169</v>
      </c>
      <c r="D24" s="511"/>
      <c r="E24" s="511"/>
      <c r="F24" s="511"/>
      <c r="G24" s="511"/>
      <c r="H24" s="512"/>
      <c r="I24" s="87">
        <v>128</v>
      </c>
      <c r="J24" s="87">
        <v>46</v>
      </c>
      <c r="K24" s="87">
        <f t="shared" si="0"/>
        <v>174</v>
      </c>
    </row>
    <row r="25" spans="1:11" x14ac:dyDescent="0.2">
      <c r="A25" s="3" t="s">
        <v>190</v>
      </c>
      <c r="B25" s="151" t="s">
        <v>170</v>
      </c>
      <c r="C25" s="511" t="s">
        <v>171</v>
      </c>
      <c r="D25" s="511"/>
      <c r="E25" s="511"/>
      <c r="F25" s="511"/>
      <c r="G25" s="511"/>
      <c r="H25" s="512"/>
      <c r="I25" s="87">
        <v>107</v>
      </c>
      <c r="J25" s="87">
        <v>52</v>
      </c>
      <c r="K25" s="87">
        <f t="shared" si="0"/>
        <v>159</v>
      </c>
    </row>
    <row r="26" spans="1:11" ht="14.25" customHeight="1" x14ac:dyDescent="0.2">
      <c r="A26" s="3" t="s">
        <v>190</v>
      </c>
      <c r="B26" s="151" t="s">
        <v>172</v>
      </c>
      <c r="C26" s="511" t="s">
        <v>173</v>
      </c>
      <c r="D26" s="511"/>
      <c r="E26" s="511"/>
      <c r="F26" s="511"/>
      <c r="G26" s="511"/>
      <c r="H26" s="512"/>
      <c r="I26" s="87">
        <v>44</v>
      </c>
      <c r="J26" s="87">
        <v>7</v>
      </c>
      <c r="K26" s="87">
        <f t="shared" si="0"/>
        <v>51</v>
      </c>
    </row>
    <row r="27" spans="1:11" ht="25.5" customHeight="1" x14ac:dyDescent="0.2">
      <c r="A27" s="3" t="s">
        <v>190</v>
      </c>
      <c r="B27" s="152" t="s">
        <v>174</v>
      </c>
      <c r="C27" s="530" t="s">
        <v>147</v>
      </c>
      <c r="D27" s="530"/>
      <c r="E27" s="530"/>
      <c r="F27" s="530"/>
      <c r="G27" s="530"/>
      <c r="H27" s="664"/>
      <c r="I27" s="87">
        <v>199</v>
      </c>
      <c r="J27" s="87">
        <v>40</v>
      </c>
      <c r="K27" s="87">
        <f t="shared" si="0"/>
        <v>239</v>
      </c>
    </row>
    <row r="28" spans="1:11" ht="26.25" customHeight="1" x14ac:dyDescent="0.2">
      <c r="A28" s="3" t="s">
        <v>190</v>
      </c>
      <c r="B28" s="152" t="s">
        <v>175</v>
      </c>
      <c r="C28" s="511" t="s">
        <v>176</v>
      </c>
      <c r="D28" s="511"/>
      <c r="E28" s="511"/>
      <c r="F28" s="511"/>
      <c r="G28" s="511"/>
      <c r="H28" s="512"/>
      <c r="I28" s="87">
        <v>35</v>
      </c>
      <c r="J28" s="87">
        <v>42</v>
      </c>
      <c r="K28" s="87">
        <f t="shared" si="0"/>
        <v>77</v>
      </c>
    </row>
    <row r="29" spans="1:11" x14ac:dyDescent="0.2">
      <c r="A29" s="3" t="s">
        <v>190</v>
      </c>
      <c r="B29" s="151" t="s">
        <v>177</v>
      </c>
      <c r="C29" s="511" t="s">
        <v>178</v>
      </c>
      <c r="D29" s="511"/>
      <c r="E29" s="511"/>
      <c r="F29" s="511"/>
      <c r="G29" s="511"/>
      <c r="H29" s="512"/>
      <c r="I29" s="87"/>
      <c r="J29" s="87">
        <v>12</v>
      </c>
      <c r="K29" s="87">
        <f t="shared" si="0"/>
        <v>12</v>
      </c>
    </row>
    <row r="30" spans="1:11" ht="25.5" customHeight="1" x14ac:dyDescent="0.2">
      <c r="A30" s="3" t="s">
        <v>190</v>
      </c>
      <c r="B30" s="151" t="s">
        <v>179</v>
      </c>
      <c r="C30" s="511" t="s">
        <v>411</v>
      </c>
      <c r="D30" s="511"/>
      <c r="E30" s="511"/>
      <c r="F30" s="511"/>
      <c r="G30" s="511"/>
      <c r="H30" s="512"/>
      <c r="I30" s="87">
        <v>1</v>
      </c>
      <c r="J30" s="87">
        <v>4</v>
      </c>
      <c r="K30" s="87">
        <f t="shared" si="0"/>
        <v>5</v>
      </c>
    </row>
    <row r="31" spans="1:11" ht="25.5" customHeight="1" x14ac:dyDescent="0.2">
      <c r="A31" s="3" t="s">
        <v>190</v>
      </c>
      <c r="B31" s="199" t="s">
        <v>209</v>
      </c>
      <c r="C31" s="497" t="s">
        <v>872</v>
      </c>
      <c r="D31" s="497"/>
      <c r="E31" s="497"/>
      <c r="F31" s="497"/>
      <c r="G31" s="497"/>
      <c r="H31" s="497"/>
      <c r="I31" s="87">
        <v>0</v>
      </c>
      <c r="J31" s="87">
        <v>0</v>
      </c>
      <c r="K31" s="87">
        <f t="shared" si="0"/>
        <v>0</v>
      </c>
    </row>
    <row r="32" spans="1:11" x14ac:dyDescent="0.2"/>
    <row r="33" spans="1:11" x14ac:dyDescent="0.2">
      <c r="A33" s="3" t="s">
        <v>191</v>
      </c>
      <c r="B33" s="706" t="s">
        <v>193</v>
      </c>
      <c r="C33" s="528"/>
      <c r="D33" s="528"/>
      <c r="E33" s="528"/>
      <c r="F33" s="528"/>
      <c r="G33" s="528"/>
      <c r="H33" s="528"/>
      <c r="I33" s="528"/>
      <c r="J33" s="528"/>
      <c r="K33" s="528"/>
    </row>
    <row r="34" spans="1:11" ht="64.5" customHeight="1" x14ac:dyDescent="0.2">
      <c r="B34" s="577" t="s">
        <v>1057</v>
      </c>
      <c r="C34" s="488"/>
      <c r="D34" s="488"/>
      <c r="E34" s="488"/>
      <c r="F34" s="488"/>
      <c r="G34" s="488"/>
      <c r="H34" s="488"/>
      <c r="I34" s="488"/>
      <c r="J34" s="488"/>
      <c r="K34" s="488"/>
    </row>
    <row r="35" spans="1:11" x14ac:dyDescent="0.2">
      <c r="B35" s="6"/>
      <c r="C35" s="6"/>
      <c r="D35" s="6"/>
      <c r="E35" s="6"/>
      <c r="F35" s="6"/>
      <c r="G35" s="6"/>
      <c r="H35" s="6"/>
      <c r="I35" s="6"/>
      <c r="J35" s="6"/>
      <c r="K35" s="6"/>
    </row>
    <row r="36" spans="1:11" s="188" customFormat="1" x14ac:dyDescent="0.2">
      <c r="A36" s="74" t="s">
        <v>191</v>
      </c>
      <c r="B36" s="707" t="s">
        <v>1058</v>
      </c>
      <c r="C36" s="707"/>
      <c r="D36" s="707"/>
      <c r="E36" s="707"/>
      <c r="F36" s="707"/>
      <c r="G36" s="200">
        <f>+J36/J37</f>
        <v>15.398505603985056</v>
      </c>
      <c r="H36" s="201" t="s">
        <v>210</v>
      </c>
      <c r="I36" s="217" t="s">
        <v>873</v>
      </c>
      <c r="J36" s="459">
        <f>+'CDS-B'!C12+'CDS-B'!D12+'CDS-B'!C17+'CDS-B'!D17+('CDS-B'!E12+'CDS-B'!F12+'CDS-B'!E17+'CDS-B'!F17)/3</f>
        <v>4121.666666666667</v>
      </c>
      <c r="K36" s="217" t="s">
        <v>874</v>
      </c>
    </row>
    <row r="37" spans="1:11" s="188" customFormat="1" x14ac:dyDescent="0.2">
      <c r="I37" s="218" t="s">
        <v>875</v>
      </c>
      <c r="J37" s="459">
        <f>+I22+J22/3</f>
        <v>267.66666666666669</v>
      </c>
      <c r="K37" s="217" t="s">
        <v>211</v>
      </c>
    </row>
    <row r="38" spans="1:11" ht="16.5" customHeight="1" x14ac:dyDescent="0.2">
      <c r="A38" s="3" t="s">
        <v>192</v>
      </c>
      <c r="B38" s="706" t="s">
        <v>180</v>
      </c>
      <c r="C38" s="528"/>
      <c r="D38" s="528"/>
      <c r="E38" s="528"/>
      <c r="F38" s="528"/>
      <c r="G38" s="528"/>
      <c r="H38" s="528"/>
      <c r="I38" s="528"/>
      <c r="J38" s="528"/>
      <c r="K38" s="528"/>
    </row>
    <row r="39" spans="1:11" ht="27" customHeight="1" x14ac:dyDescent="0.2">
      <c r="A39" s="3"/>
      <c r="B39" s="577" t="s">
        <v>1059</v>
      </c>
      <c r="C39" s="488"/>
      <c r="D39" s="488"/>
      <c r="E39" s="488"/>
      <c r="F39" s="488"/>
      <c r="G39" s="488"/>
      <c r="H39" s="488"/>
      <c r="I39" s="488"/>
      <c r="J39" s="488"/>
      <c r="K39" s="488"/>
    </row>
    <row r="40" spans="1:11" ht="115.5" customHeight="1" x14ac:dyDescent="0.2">
      <c r="A40" s="3"/>
      <c r="B40" s="710" t="s">
        <v>789</v>
      </c>
      <c r="C40" s="488"/>
      <c r="D40" s="488"/>
      <c r="E40" s="488"/>
      <c r="F40" s="488"/>
      <c r="G40" s="488"/>
      <c r="H40" s="488"/>
      <c r="I40" s="488"/>
      <c r="J40" s="488"/>
      <c r="K40" s="488"/>
    </row>
    <row r="41" spans="1:11" ht="93" customHeight="1" x14ac:dyDescent="0.2">
      <c r="A41" s="3"/>
      <c r="B41" s="710" t="s">
        <v>790</v>
      </c>
      <c r="C41" s="577"/>
      <c r="D41" s="577"/>
      <c r="E41" s="577"/>
      <c r="F41" s="577"/>
      <c r="G41" s="577"/>
      <c r="H41" s="577"/>
      <c r="I41" s="577"/>
      <c r="J41" s="577"/>
      <c r="K41" s="577"/>
    </row>
    <row r="42" spans="1:11" ht="68.25" customHeight="1" x14ac:dyDescent="0.2">
      <c r="A42" s="3"/>
      <c r="B42" s="577" t="s">
        <v>1060</v>
      </c>
      <c r="C42" s="488"/>
      <c r="D42" s="488"/>
      <c r="E42" s="488"/>
      <c r="F42" s="488"/>
      <c r="G42" s="488"/>
      <c r="H42" s="488"/>
      <c r="I42" s="488"/>
      <c r="J42" s="488"/>
      <c r="K42" s="488"/>
    </row>
    <row r="43" spans="1:11" x14ac:dyDescent="0.2">
      <c r="A43" s="3"/>
      <c r="B43" s="154"/>
      <c r="C43" s="154"/>
      <c r="D43" s="154"/>
      <c r="E43" s="154"/>
      <c r="F43" s="154"/>
      <c r="G43" s="154"/>
      <c r="H43" s="154"/>
      <c r="I43" s="154"/>
      <c r="J43" s="154"/>
      <c r="K43" s="154"/>
    </row>
    <row r="44" spans="1:11" x14ac:dyDescent="0.2">
      <c r="A44" s="3" t="s">
        <v>192</v>
      </c>
      <c r="B44" s="708" t="s">
        <v>440</v>
      </c>
      <c r="C44" s="602"/>
      <c r="D44" s="602"/>
      <c r="E44" s="602"/>
      <c r="F44" s="602"/>
      <c r="G44" s="602"/>
      <c r="H44" s="602"/>
      <c r="I44" s="602"/>
      <c r="J44" s="602"/>
      <c r="K44" s="602"/>
    </row>
    <row r="45" spans="1:11" x14ac:dyDescent="0.2"/>
    <row r="46" spans="1:11" x14ac:dyDescent="0.2">
      <c r="A46" s="3" t="s">
        <v>192</v>
      </c>
      <c r="B46" s="709" t="s">
        <v>441</v>
      </c>
      <c r="C46" s="709"/>
      <c r="D46" s="709"/>
      <c r="E46" s="709"/>
      <c r="F46" s="709"/>
      <c r="G46" s="709"/>
      <c r="H46" s="709"/>
      <c r="I46" s="709"/>
      <c r="J46" s="709"/>
      <c r="K46" s="709"/>
    </row>
    <row r="47" spans="1:11" x14ac:dyDescent="0.2">
      <c r="A47" s="3" t="s">
        <v>192</v>
      </c>
      <c r="B47" s="703" t="s">
        <v>181</v>
      </c>
      <c r="C47" s="703"/>
      <c r="D47" s="153" t="s">
        <v>182</v>
      </c>
      <c r="E47" s="153" t="s">
        <v>183</v>
      </c>
      <c r="F47" s="153" t="s">
        <v>184</v>
      </c>
      <c r="G47" s="153" t="s">
        <v>185</v>
      </c>
      <c r="H47" s="153" t="s">
        <v>186</v>
      </c>
      <c r="I47" s="153" t="s">
        <v>187</v>
      </c>
      <c r="J47" s="153" t="s">
        <v>188</v>
      </c>
      <c r="K47" s="153" t="s">
        <v>272</v>
      </c>
    </row>
    <row r="48" spans="1:11" x14ac:dyDescent="0.2">
      <c r="A48" s="3" t="s">
        <v>192</v>
      </c>
      <c r="B48" s="703"/>
      <c r="C48" s="703"/>
      <c r="D48" s="21">
        <v>48</v>
      </c>
      <c r="E48" s="21">
        <v>144</v>
      </c>
      <c r="F48" s="21">
        <v>139</v>
      </c>
      <c r="G48" s="21">
        <v>105</v>
      </c>
      <c r="H48" s="21">
        <v>49</v>
      </c>
      <c r="I48" s="21">
        <v>1</v>
      </c>
      <c r="J48" s="21"/>
      <c r="K48" s="21">
        <f>SUM(D48:J48)</f>
        <v>486</v>
      </c>
    </row>
    <row r="49" spans="1:11" x14ac:dyDescent="0.2">
      <c r="B49" s="702"/>
      <c r="C49" s="702"/>
    </row>
    <row r="50" spans="1:11" x14ac:dyDescent="0.2">
      <c r="A50" s="3" t="s">
        <v>192</v>
      </c>
      <c r="B50" s="703" t="s">
        <v>189</v>
      </c>
      <c r="C50" s="703"/>
      <c r="D50" s="153" t="s">
        <v>182</v>
      </c>
      <c r="E50" s="153" t="s">
        <v>183</v>
      </c>
      <c r="F50" s="153" t="s">
        <v>184</v>
      </c>
      <c r="G50" s="153" t="s">
        <v>185</v>
      </c>
      <c r="H50" s="153" t="s">
        <v>186</v>
      </c>
      <c r="I50" s="153" t="s">
        <v>187</v>
      </c>
      <c r="J50" s="153" t="s">
        <v>188</v>
      </c>
      <c r="K50" s="153" t="s">
        <v>272</v>
      </c>
    </row>
    <row r="51" spans="1:11" x14ac:dyDescent="0.2">
      <c r="A51" s="3" t="s">
        <v>192</v>
      </c>
      <c r="B51" s="703"/>
      <c r="C51" s="703"/>
      <c r="D51" s="21"/>
      <c r="E51" s="21">
        <v>12</v>
      </c>
      <c r="F51" s="21">
        <v>6</v>
      </c>
      <c r="G51" s="21"/>
      <c r="H51" s="21"/>
      <c r="I51" s="21"/>
      <c r="J51" s="21"/>
      <c r="K51" s="21">
        <f>SUM(D51:J51)</f>
        <v>18</v>
      </c>
    </row>
    <row r="52" spans="1:11" x14ac:dyDescent="0.2"/>
  </sheetData>
  <mergeCells count="4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C9:I9"/>
    <mergeCell ref="C10:I10"/>
    <mergeCell ref="C11:I11"/>
    <mergeCell ref="C26:H26"/>
    <mergeCell ref="C23:H23"/>
    <mergeCell ref="C24:H24"/>
    <mergeCell ref="B19:K19"/>
    <mergeCell ref="C25:H25"/>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 2015-2016</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Harris</cp:lastModifiedBy>
  <cp:lastPrinted>2015-10-08T18:41:26Z</cp:lastPrinted>
  <dcterms:created xsi:type="dcterms:W3CDTF">2001-06-11T17:38:48Z</dcterms:created>
  <dcterms:modified xsi:type="dcterms:W3CDTF">2017-05-31T16:48:02Z</dcterms:modified>
</cp:coreProperties>
</file>