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G:\Shared drives\CT - Administrators\Dataverse\CDS\2020-21\"/>
    </mc:Choice>
  </mc:AlternateContent>
  <xr:revisionPtr revIDLastSave="0" documentId="8_{488BB852-CD4D-4DC8-9402-350A8A2F2133}" xr6:coauthVersionLast="47" xr6:coauthVersionMax="47" xr10:uidLastSave="{00000000-0000-0000-0000-000000000000}"/>
  <bookViews>
    <workbookView xWindow="-108" yWindow="-108" windowWidth="23256" windowHeight="12576" xr2:uid="{59F15BC3-AC62-408A-A928-7A9089693E56}"/>
  </bookViews>
  <sheets>
    <sheet name="CDS-A" sheetId="6" r:id="rId1"/>
    <sheet name="CDS-B" sheetId="7" r:id="rId2"/>
    <sheet name="CDS-C" sheetId="8" r:id="rId3"/>
    <sheet name="CDS-D" sheetId="9" r:id="rId4"/>
    <sheet name="CDS-E" sheetId="10" r:id="rId5"/>
    <sheet name="CDS-F" sheetId="5" r:id="rId6"/>
    <sheet name="CDS-G" sheetId="4" r:id="rId7"/>
    <sheet name="CDS-H" sheetId="3" r:id="rId8"/>
    <sheet name="CDS-I" sheetId="1" r:id="rId9"/>
    <sheet name="CDS-J" sheetId="2"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9" l="1"/>
  <c r="D12" i="9"/>
  <c r="C12" i="9"/>
  <c r="D251" i="8"/>
  <c r="E229" i="8"/>
  <c r="D229" i="8"/>
  <c r="C229" i="8"/>
  <c r="C220" i="8"/>
  <c r="D211" i="8"/>
  <c r="C211" i="8"/>
  <c r="F89" i="7"/>
  <c r="E89" i="7"/>
  <c r="E82" i="7"/>
  <c r="E83" i="7" s="1"/>
  <c r="D82" i="7"/>
  <c r="D83" i="7" s="1"/>
  <c r="C82" i="7"/>
  <c r="C83" i="7" s="1"/>
  <c r="F81" i="7"/>
  <c r="F80" i="7"/>
  <c r="F79" i="7"/>
  <c r="E78" i="7"/>
  <c r="D78" i="7"/>
  <c r="C78" i="7"/>
  <c r="F78" i="7" s="1"/>
  <c r="F77" i="7"/>
  <c r="F76" i="7"/>
  <c r="E70" i="7"/>
  <c r="E71" i="7" s="1"/>
  <c r="D70" i="7"/>
  <c r="D71" i="7" s="1"/>
  <c r="C70" i="7"/>
  <c r="C71" i="7" s="1"/>
  <c r="F69" i="7"/>
  <c r="F68" i="7"/>
  <c r="F70" i="7" s="1"/>
  <c r="F67" i="7"/>
  <c r="E66" i="7"/>
  <c r="D66" i="7"/>
  <c r="C66" i="7"/>
  <c r="F66" i="7" s="1"/>
  <c r="F65" i="7"/>
  <c r="F64" i="7"/>
  <c r="F40" i="7"/>
  <c r="E40" i="7"/>
  <c r="D40" i="7"/>
  <c r="F19" i="7"/>
  <c r="E19" i="7"/>
  <c r="D19" i="7"/>
  <c r="C23" i="7" s="1"/>
  <c r="C19" i="7"/>
  <c r="F12" i="7"/>
  <c r="F14" i="7" s="1"/>
  <c r="F20" i="7" s="1"/>
  <c r="E12" i="7"/>
  <c r="E14" i="7" s="1"/>
  <c r="E20" i="7" s="1"/>
  <c r="D12" i="7"/>
  <c r="D14" i="7" s="1"/>
  <c r="D20" i="7" s="1"/>
  <c r="C12" i="7"/>
  <c r="C14" i="7" s="1"/>
  <c r="C22" i="7" l="1"/>
  <c r="C24" i="7" s="1"/>
  <c r="C20" i="7"/>
  <c r="F71" i="7"/>
  <c r="F82" i="7"/>
  <c r="F83" i="7" s="1"/>
  <c r="E49" i="3"/>
  <c r="E48" i="3"/>
  <c r="E47" i="3"/>
  <c r="E46" i="3"/>
  <c r="E45" i="3"/>
  <c r="D45" i="2"/>
  <c r="C45" i="2"/>
  <c r="E16" i="2"/>
  <c r="E15" i="2"/>
  <c r="E12" i="2"/>
  <c r="E10" i="2"/>
  <c r="E8" i="2"/>
  <c r="E7" i="2"/>
  <c r="E6" i="2"/>
  <c r="E45" i="2" s="1"/>
  <c r="K52" i="1"/>
  <c r="K49" i="1"/>
</calcChain>
</file>

<file path=xl/sharedStrings.xml><?xml version="1.0" encoding="utf-8"?>
<sst xmlns="http://schemas.openxmlformats.org/spreadsheetml/2006/main" count="1285" uniqueCount="957">
  <si>
    <t>I. INSTRUCTIONAL FACULTY AND CLASS SIZE</t>
  </si>
  <si>
    <t>I-1.</t>
  </si>
  <si>
    <t>Please report the number of instructional faculty members in each category for Fall 2020.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</si>
  <si>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</si>
  <si>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</si>
  <si>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</si>
  <si>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A</t>
  </si>
  <si>
    <t>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</si>
  <si>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</si>
  <si>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</si>
  <si>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</si>
  <si>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</si>
  <si>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</si>
  <si>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C</t>
  </si>
  <si>
    <t>Other administrators/staff who teach one or more non-clinical credit courses even though they do not have faculty status</t>
  </si>
  <si>
    <t>Include</t>
  </si>
  <si>
    <t>D</t>
  </si>
  <si>
    <t>Undergraduate or graduate students who assist in the instruction of courses, but have titles such as teaching assistant, teaching fellow, and the like</t>
  </si>
  <si>
    <t>E</t>
  </si>
  <si>
    <t>Faculty on sabbatical or leave with pay</t>
  </si>
  <si>
    <t>F</t>
  </si>
  <si>
    <t>Faculty on leave without pay</t>
  </si>
  <si>
    <t>G</t>
  </si>
  <si>
    <t>Replacement faculty for faculty on sabbatical leave or leave with pay</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</si>
  <si>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</si>
  <si>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</si>
  <si>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</si>
  <si>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</si>
  <si>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</si>
  <si>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Full-Time</t>
  </si>
  <si>
    <t>Part-Time</t>
  </si>
  <si>
    <t>Total</t>
  </si>
  <si>
    <t>Total number of instructional faculty</t>
  </si>
  <si>
    <t>Total number who are members of minority groups</t>
  </si>
  <si>
    <t>Total number who are women</t>
  </si>
  <si>
    <t>Total number who are men</t>
  </si>
  <si>
    <t>Total number who are nonresident aliens (international)</t>
  </si>
  <si>
    <t>Total number with doctorate, or other terminal degree</t>
  </si>
  <si>
    <t>Total number whose highest degree is a master’s but not a terminal master’s</t>
  </si>
  <si>
    <t>H</t>
  </si>
  <si>
    <t>Total number whose highest degree is a bachelor’s</t>
  </si>
  <si>
    <t>I</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</si>
  <si>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</si>
  <si>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J</t>
  </si>
  <si>
    <t>Total number in stand-alone graduate/professional programs in which faculty teach virtually only graduate-level students</t>
  </si>
  <si>
    <t>I-2.</t>
  </si>
  <si>
    <t>Student to Faculty Ratio</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</si>
  <si>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</si>
  <si>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</si>
  <si>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2020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</si>
  <si>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</si>
  <si>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</si>
  <si>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</si>
  <si>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</si>
  <si>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</si>
  <si>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</si>
  <si>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</si>
  <si>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</si>
  <si>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</si>
  <si>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</si>
  <si>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</si>
  <si>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</si>
  <si>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</si>
  <si>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</si>
  <si>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</si>
  <si>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</si>
  <si>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</si>
  <si>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</si>
  <si>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</si>
  <si>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</si>
  <si>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</si>
  <si>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</si>
  <si>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</si>
  <si>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</si>
  <si>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</si>
  <si>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2019 and June 30, 2020</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</si>
  <si>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</si>
  <si>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</si>
  <si>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</si>
  <si>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Associate</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</si>
  <si>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</si>
  <si>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</si>
  <si>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</si>
  <si>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</si>
  <si>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</si>
  <si>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</si>
  <si>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</si>
  <si>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</si>
  <si>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</si>
  <si>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</si>
  <si>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</si>
  <si>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</si>
  <si>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</si>
  <si>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</si>
  <si>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</si>
  <si>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</si>
  <si>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</si>
  <si>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</si>
  <si>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</si>
  <si>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</si>
  <si>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</si>
  <si>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English</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</si>
  <si>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</si>
  <si>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</si>
  <si>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</si>
  <si>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</si>
  <si>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</si>
  <si>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</si>
  <si>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</si>
  <si>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</si>
  <si>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</si>
  <si>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</si>
  <si>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</si>
  <si>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</si>
  <si>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</si>
  <si>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</si>
  <si>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</si>
  <si>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</si>
  <si>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</si>
  <si>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</si>
  <si>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</si>
  <si>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</si>
  <si>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</si>
  <si>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</si>
  <si>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</si>
  <si>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History</t>
  </si>
  <si>
    <t>Other</t>
  </si>
  <si>
    <t>TOTAL (should = 100%)</t>
  </si>
  <si>
    <t>First-time Full-time Freshmen</t>
  </si>
  <si>
    <r>
      <t xml:space="preserve">Full-time Undergrad 
</t>
    </r>
    <r>
      <rPr>
        <sz val="9"/>
        <rFont val="Arial"/>
        <family val="2"/>
      </rPr>
      <t>(Incl. Fresh)</t>
    </r>
  </si>
  <si>
    <t>Less Than
Full-time
Undergrad</t>
  </si>
  <si>
    <t>Number of degree-seeking undergraduate students (CDS Item B1 if reporting on Fall 2020 cohort)</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</si>
  <si>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</si>
  <si>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b</t>
    </r>
    <r>
      <rPr>
        <sz val="9"/>
        <rFont val="Arial"/>
        <family val="2"/>
      </rPr>
      <t xml:space="preserve"> who were determined to have financial need</t>
    </r>
  </si>
  <si>
    <r>
      <t xml:space="preserve">Number of students in line </t>
    </r>
    <r>
      <rPr>
        <b/>
        <sz val="9"/>
        <rFont val="Arial"/>
        <family val="2"/>
      </rPr>
      <t>c</t>
    </r>
    <r>
      <rPr>
        <sz val="9"/>
        <rFont val="Arial"/>
        <family val="2"/>
      </rPr>
      <t xml:space="preserve"> who were awarded any financial aid</t>
    </r>
  </si>
  <si>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</si>
  <si>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</si>
  <si>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</si>
  <si>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</si>
  <si>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</si>
  <si>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</si>
  <si>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</si>
  <si>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</si>
  <si>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</si>
  <si>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</si>
  <si>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</si>
  <si>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</si>
  <si>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</si>
  <si>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</si>
  <si>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</si>
  <si>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</si>
  <si>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</si>
  <si>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First-time
Full-time
Freshmen</t>
  </si>
  <si>
    <t>Full-time
Undergrad
(Incl. Fresh.)</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</si>
  <si>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</si>
  <si>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</si>
  <si>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</si>
  <si>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</si>
  <si>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</si>
  <si>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</si>
  <si>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</si>
  <si>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</si>
  <si>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</si>
  <si>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</si>
  <si>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</si>
  <si>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</si>
  <si>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</si>
  <si>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</si>
  <si>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</si>
  <si>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</si>
  <si>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</si>
  <si>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</si>
  <si>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H4</t>
  </si>
  <si>
    <t>Provide the number of students in the 2020 undergraduate class who started at your institution as first-time students and received a bachelor's degree between July 1, 2019 and June 30, 2020.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</si>
  <si>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</si>
  <si>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</si>
  <si>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</si>
  <si>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</si>
  <si>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</si>
  <si>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</si>
  <si>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</si>
  <si>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</si>
  <si>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</si>
  <si>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</si>
  <si>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</si>
  <si>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</si>
  <si>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</si>
  <si>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</si>
  <si>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</si>
  <si>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</si>
  <si>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</si>
  <si>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</si>
  <si>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X</t>
  </si>
  <si>
    <t>Institutional scholarship or grant aid is not available</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</si>
  <si>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</si>
  <si>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</si>
  <si>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</si>
  <si>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</si>
  <si>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</si>
  <si>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</si>
  <si>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</si>
  <si>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</si>
  <si>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</si>
  <si>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Other (specify):</t>
  </si>
  <si>
    <t>Must be resident alien without F1, F2, J1, or J2 Visa to be eligible</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</si>
  <si>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</si>
  <si>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</si>
  <si>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</si>
  <si>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</si>
  <si>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</si>
  <si>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</si>
  <si>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</si>
  <si>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</si>
  <si>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</si>
  <si>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</si>
  <si>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</si>
  <si>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</si>
  <si>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</si>
  <si>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</si>
  <si>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</si>
  <si>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a) Students notified on or about (date): </t>
  </si>
  <si>
    <t>b) Students notified on a rolling basis:</t>
  </si>
  <si>
    <t>Yes</t>
  </si>
  <si>
    <t>No</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</si>
  <si>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</si>
  <si>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</si>
  <si>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</si>
  <si>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</si>
  <si>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</si>
  <si>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</si>
  <si>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</si>
  <si>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</si>
  <si>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</si>
  <si>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</si>
  <si>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</si>
  <si>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</si>
  <si>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</si>
  <si>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</si>
  <si>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</si>
  <si>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</si>
  <si>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</si>
  <si>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</si>
  <si>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</si>
  <si>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</si>
  <si>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</si>
  <si>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</si>
  <si>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</si>
  <si>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</si>
  <si>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</si>
  <si>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</si>
  <si>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</si>
  <si>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</si>
  <si>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</si>
  <si>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</si>
  <si>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</si>
  <si>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</si>
  <si>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</si>
  <si>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</si>
  <si>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</si>
  <si>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</si>
  <si>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</si>
  <si>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</si>
  <si>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</si>
  <si>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</si>
  <si>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</si>
  <si>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</si>
  <si>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</si>
  <si>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G0</t>
  </si>
  <si>
    <t>Please provide the URL of your institution’s net price calculator:</t>
  </si>
  <si>
    <t>https://tcc.ruffalonl.com/Virginia%20Polytechnic%20Institute%20and%20State%20Universit/Freshman-Studentshttps://tcc.ruffalonl.com/Virginia%20Polytechnic%20Institute%20and%20State%20Universit/Freshman-Students</t>
  </si>
  <si>
    <t>Provide 2021-2022 academic year costs of attendance for the following categories that are applicable to your institution.</t>
  </si>
  <si>
    <t xml:space="preserve">Check here if your institution's 2021-2022 academic year costs of attendance are not available at this time and provide an approximate date (i.e., month/day) when your institution's final 2021-2022 academic year costs of attendance will be available: </t>
  </si>
  <si>
    <t>G1</t>
  </si>
  <si>
    <t>Undergraduate full-time tuition, required fees, room and board</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</si>
  <si>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</si>
  <si>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</si>
  <si>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</si>
  <si>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</si>
  <si>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r>
      <t xml:space="preserve">•     Do </t>
    </r>
    <r>
      <rPr>
        <b/>
        <i/>
        <sz val="10"/>
        <color indexed="8"/>
        <rFont val="Arial"/>
        <family val="2"/>
      </rPr>
      <t>not</t>
    </r>
    <r>
      <rPr>
        <sz val="10"/>
        <color indexed="8"/>
        <rFont val="Arial"/>
        <family val="2"/>
      </rPr>
      <t xml:space="preserve"> include optional fees (e.g., parking, laboratory use).</t>
    </r>
  </si>
  <si>
    <t>First-Year</t>
  </si>
  <si>
    <t>Undergraduates</t>
  </si>
  <si>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</si>
  <si>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</si>
  <si>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</si>
  <si>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</si>
  <si>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</si>
  <si>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</si>
  <si>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</si>
  <si>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</si>
  <si>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</si>
  <si>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</si>
  <si>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</si>
  <si>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</si>
  <si>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</si>
  <si>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Other:</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</si>
  <si>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</si>
  <si>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</si>
  <si>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</si>
  <si>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</si>
  <si>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</si>
  <si>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</si>
  <si>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</si>
  <si>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</si>
  <si>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</si>
  <si>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</si>
  <si>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</si>
  <si>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</si>
  <si>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</si>
  <si>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</si>
  <si>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</si>
  <si>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</si>
  <si>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</si>
  <si>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</si>
  <si>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</si>
  <si>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</si>
  <si>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</si>
  <si>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</si>
  <si>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</si>
  <si>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</si>
  <si>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</si>
  <si>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</si>
  <si>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</si>
  <si>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</si>
  <si>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 ALIENS:</t>
  </si>
  <si>
    <t>G. ANNUAL EXPENSES</t>
  </si>
  <si>
    <t>F. STUDENT LIFE</t>
  </si>
  <si>
    <t>F1</t>
  </si>
  <si>
    <t>Percentages of first-time, first-year (freshman) degree-seeking students and degree-seeking undergraduates enrolled in Fall 2020 who fit the following categories:</t>
  </si>
  <si>
    <t xml:space="preserve">First-time, first-year (freshman) students </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</si>
  <si>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</si>
  <si>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</si>
  <si>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</si>
  <si>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</si>
  <si>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</si>
  <si>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</si>
  <si>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</si>
  <si>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</si>
  <si>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</si>
  <si>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t xml:space="preserve">Activities offered. </t>
    </r>
    <r>
      <rPr>
        <sz val="10"/>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</si>
  <si>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</si>
  <si>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</si>
  <si>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</si>
  <si>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</si>
  <si>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</si>
  <si>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</si>
  <si>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</si>
  <si>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</si>
  <si>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</si>
  <si>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</si>
  <si>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</si>
  <si>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</si>
  <si>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</si>
  <si>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</si>
  <si>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</si>
  <si>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</si>
  <si>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</si>
  <si>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</si>
  <si>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</si>
  <si>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</si>
  <si>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</si>
  <si>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</si>
  <si>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t xml:space="preserve">ROTC </t>
    </r>
    <r>
      <rPr>
        <sz val="10"/>
        <rFont val="Arial"/>
        <family val="2"/>
      </rPr>
      <t>(program offered in cooperation with Reserve Officers' Training Corps)</t>
    </r>
  </si>
  <si>
    <t>On Campus</t>
  </si>
  <si>
    <t xml:space="preserve">At Cooperating Institution </t>
  </si>
  <si>
    <t>Name of Cooperating Institution</t>
  </si>
  <si>
    <t>Army ROTC is offered:</t>
  </si>
  <si>
    <t>Naval ROTC is offered:</t>
  </si>
  <si>
    <t>Air Force ROTC is offered:</t>
  </si>
  <si>
    <t>F4</t>
  </si>
  <si>
    <r>
      <t xml:space="preserve">Housing: </t>
    </r>
    <r>
      <rPr>
        <sz val="10"/>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</si>
  <si>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</si>
  <si>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</si>
  <si>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</si>
  <si>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</si>
  <si>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</si>
  <si>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</si>
  <si>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</si>
  <si>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</si>
  <si>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</si>
  <si>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</si>
  <si>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</si>
  <si>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</si>
  <si>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A.  General Information</t>
  </si>
  <si>
    <t>A0</t>
  </si>
  <si>
    <t>Respondent Information (Not for Publication)</t>
  </si>
  <si>
    <t>Name:</t>
  </si>
  <si>
    <t>Robert Hopkins</t>
  </si>
  <si>
    <t>Title:</t>
  </si>
  <si>
    <t>Assistant Provost for Strategic Analysis</t>
  </si>
  <si>
    <t>Office:</t>
  </si>
  <si>
    <t>Strategic Analysis
Analytics &amp; Institutional Effectiveness</t>
  </si>
  <si>
    <t>Mailing Address:</t>
  </si>
  <si>
    <t>Research Building XVI, Suite 3040
2020 Kraft Drive</t>
  </si>
  <si>
    <t>City/State/Zip/Country:</t>
  </si>
  <si>
    <t>Blacksburg, VA 24061 (0433)</t>
  </si>
  <si>
    <t>Phone:</t>
  </si>
  <si>
    <t>(540) 231-2623</t>
  </si>
  <si>
    <t>Fax:</t>
  </si>
  <si>
    <t>(540) 231-7219</t>
  </si>
  <si>
    <t>E-mail Address:</t>
  </si>
  <si>
    <t>rlhopkins@vt.edu</t>
  </si>
  <si>
    <t>Are your responses to the CDS posted for reference on your institution's Web site?</t>
  </si>
  <si>
    <t>If yes, please provide the URL of the corresponding Web page:</t>
  </si>
  <si>
    <t>https://aie.vt.edu/content/aie_vt_edu/en/strategic-analysis/common-data-set.html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</si>
  <si>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</si>
  <si>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</si>
  <si>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</si>
  <si>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</si>
  <si>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</si>
  <si>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Virginia Polytechnic Institute and State University</t>
  </si>
  <si>
    <t>800 Drillfield Drive</t>
  </si>
  <si>
    <t>Blacksburg, VA 24061</t>
  </si>
  <si>
    <t>Street Address (if different):</t>
  </si>
  <si>
    <t>Main Phone Number:</t>
  </si>
  <si>
    <t>(540) 231-6000</t>
  </si>
  <si>
    <t>WWW Home Page Address:</t>
  </si>
  <si>
    <t>www.vt.edu</t>
  </si>
  <si>
    <t>Admissions Phone Number:</t>
  </si>
  <si>
    <t>(540) 231-6267</t>
  </si>
  <si>
    <t>Admissions Toll-Free Phone Number:</t>
  </si>
  <si>
    <t>Admissions Office Mailing Address:</t>
  </si>
  <si>
    <t>925 Prices Fork Road</t>
  </si>
  <si>
    <t>Admissions Fax Number:</t>
  </si>
  <si>
    <t>(540) 231-3242</t>
  </si>
  <si>
    <t>Admissions E-mail Address:</t>
  </si>
  <si>
    <t>admissions@vt.edu</t>
  </si>
  <si>
    <t>If there is a separate URL for your school’s online application, please specify:</t>
  </si>
  <si>
    <t>www.vt.edu/admissions/undergraduate/apply.html</t>
  </si>
  <si>
    <t>If you have a mailing address other than the above to which applications should be sent, please provide:</t>
  </si>
  <si>
    <t>A2</t>
  </si>
  <si>
    <r>
      <t xml:space="preserve">Source of institutional control </t>
    </r>
    <r>
      <rPr>
        <sz val="10"/>
        <rFont val="Arial"/>
        <family val="2"/>
      </rPr>
      <t>(Check only one)</t>
    </r>
    <r>
      <rPr>
        <b/>
        <sz val="10"/>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</si>
  <si>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</si>
  <si>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</si>
  <si>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</si>
  <si>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</si>
  <si>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</si>
  <si>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</si>
  <si>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</si>
  <si>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</si>
  <si>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</si>
  <si>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</si>
  <si>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</si>
  <si>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</si>
  <si>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</si>
  <si>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</si>
  <si>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</si>
  <si>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</si>
  <si>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</si>
  <si>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</si>
  <si>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</si>
  <si>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</si>
  <si>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</si>
  <si>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</si>
  <si>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</si>
  <si>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</si>
  <si>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</si>
  <si>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</si>
  <si>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</si>
  <si>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</si>
  <si>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</si>
  <si>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</si>
  <si>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</si>
  <si>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</si>
  <si>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</si>
  <si>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</si>
  <si>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</si>
  <si>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</si>
  <si>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FULL-TIME</t>
  </si>
  <si>
    <t>PART-TIME</t>
  </si>
  <si>
    <t>Men</t>
  </si>
  <si>
    <t>Women</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</si>
  <si>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</si>
  <si>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</si>
  <si>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</si>
  <si>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</si>
  <si>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</si>
  <si>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</si>
  <si>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</si>
  <si>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</si>
  <si>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</si>
  <si>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</si>
  <si>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</si>
  <si>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</si>
  <si>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</si>
  <si>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</si>
  <si>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</si>
  <si>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</si>
  <si>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</si>
  <si>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</si>
  <si>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</si>
  <si>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</si>
  <si>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Degree-Seeking
First-Time
First Year</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</si>
  <si>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</si>
  <si>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</si>
  <si>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</si>
  <si>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</si>
  <si>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</si>
  <si>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</si>
  <si>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</si>
  <si>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</si>
  <si>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</si>
  <si>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</si>
  <si>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</si>
  <si>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</si>
  <si>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</si>
  <si>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</si>
  <si>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t xml:space="preserve">Number of degrees awarded by your institution from </t>
    </r>
    <r>
      <rPr>
        <b/>
        <u/>
        <sz val="10"/>
        <rFont val="Arial"/>
        <family val="2"/>
      </rPr>
      <t>July 1, 2019, to June 30, 2020</t>
    </r>
    <r>
      <rPr>
        <b/>
        <sz val="10"/>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</si>
  <si>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</si>
  <si>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</si>
  <si>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</si>
  <si>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</si>
  <si>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</si>
  <si>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</si>
  <si>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</si>
  <si>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</si>
  <si>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</si>
  <si>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</si>
  <si>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</si>
  <si>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</si>
  <si>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</si>
  <si>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</si>
  <si>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</si>
  <si>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t>Fall 2014 Cohort</t>
  </si>
  <si>
    <t>Recipients of a Federal Pell Grant</t>
  </si>
  <si>
    <t>Recipients of a Subsidized Stafford Loan who did not receive a Pell Grant</t>
  </si>
  <si>
    <t>Students who did not receive either a Pell Grant or a subsidized Stafford Loan</t>
  </si>
  <si>
    <r>
      <t xml:space="preserve">Total 
</t>
    </r>
    <r>
      <rPr>
        <sz val="9"/>
        <rFont val="Arial"/>
        <family val="2"/>
      </rPr>
      <t>(sum of 3 columns to the left)</t>
    </r>
  </si>
  <si>
    <t>Initial 2014 cohort of first-time, full-time, bachelor's (or equivalent) degree-seeking undergraduate students</t>
  </si>
  <si>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</si>
  <si>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</si>
  <si>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</si>
  <si>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</si>
  <si>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</si>
  <si>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</si>
  <si>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</si>
  <si>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Fall 2013 Cohort</t>
  </si>
  <si>
    <t>Initial 2013 cohort of first-time, full-time, bachelor's (or equivalent) degree-seeking undergraduate students</t>
  </si>
  <si>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</si>
  <si>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</si>
  <si>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</si>
  <si>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</si>
  <si>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</si>
  <si>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</si>
  <si>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For Two-Year Institutions</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</si>
  <si>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</si>
  <si>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2017 Cohort</t>
  </si>
  <si>
    <t>2016 Cohort</t>
  </si>
  <si>
    <t>B12</t>
  </si>
  <si>
    <t>Initial cohort, total of first-time, full-time degree/certificate-seeking students:</t>
  </si>
  <si>
    <t>B13</t>
  </si>
  <si>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</si>
  <si>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</si>
  <si>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</si>
  <si>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</si>
  <si>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</si>
  <si>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</si>
  <si>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</si>
  <si>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</si>
  <si>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</si>
  <si>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</si>
  <si>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</si>
  <si>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</si>
  <si>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</si>
  <si>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</si>
  <si>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</si>
  <si>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</si>
  <si>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</si>
  <si>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</si>
  <si>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</si>
  <si>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</si>
  <si>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</si>
  <si>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</si>
  <si>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</si>
  <si>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C. FIRST-TIME, FIRST-YEAR (FRESHMAN) ADMISSION</t>
  </si>
  <si>
    <t>C1-C2: Applications</t>
  </si>
  <si>
    <t>C1</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</si>
  <si>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</si>
  <si>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</si>
  <si>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</si>
  <si>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Admitted applicants should include wait-listed students who were subsequently offered admission.</t>
  </si>
  <si>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</si>
  <si>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</si>
  <si>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</si>
  <si>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</si>
  <si>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</si>
  <si>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</si>
  <si>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</si>
  <si>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</si>
  <si>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C2</t>
  </si>
  <si>
    <t xml:space="preserve">Freshman wait-listed students </t>
  </si>
  <si>
    <t>Students who met admission requirements but whose final admission was contingent on space availability</t>
  </si>
  <si>
    <t>Do you have a policy of placing students on a waiting list?</t>
  </si>
  <si>
    <r>
      <t xml:space="preserve">If yes, please answer the questions below for </t>
    </r>
    <r>
      <rPr>
        <b/>
        <sz val="10"/>
        <rFont val="Arial"/>
        <family val="2"/>
      </rPr>
      <t>Fall 2020</t>
    </r>
    <r>
      <rPr>
        <sz val="10"/>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</si>
  <si>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</si>
  <si>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</si>
  <si>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</si>
  <si>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</si>
  <si>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</si>
  <si>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</si>
  <si>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</si>
  <si>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</si>
  <si>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</si>
  <si>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</si>
  <si>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</si>
  <si>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</si>
  <si>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</si>
  <si>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</si>
  <si>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</si>
  <si>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</si>
  <si>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</si>
  <si>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</si>
  <si>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</si>
  <si>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</si>
  <si>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</si>
  <si>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</si>
  <si>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</si>
  <si>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</si>
  <si>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Mathematics</t>
  </si>
  <si>
    <t>Science</t>
  </si>
  <si>
    <t xml:space="preserve">    Of these, units that must be 
    lab</t>
  </si>
  <si>
    <t>Foreign language</t>
  </si>
  <si>
    <t>Social studies</t>
  </si>
  <si>
    <t>Academic electives</t>
  </si>
  <si>
    <t>Computer Science</t>
  </si>
  <si>
    <t>Visual/Performing Arts</t>
  </si>
  <si>
    <r>
      <t xml:space="preserve">Other </t>
    </r>
    <r>
      <rPr>
        <i/>
        <sz val="10"/>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</si>
  <si>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</si>
  <si>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</si>
  <si>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</si>
  <si>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</si>
  <si>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</si>
  <si>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</si>
  <si>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</si>
  <si>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</si>
  <si>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</si>
  <si>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</si>
  <si>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</si>
  <si>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</si>
  <si>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</si>
  <si>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</si>
  <si>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</si>
  <si>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</si>
  <si>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</si>
  <si>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</si>
  <si>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</si>
  <si>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</si>
  <si>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</si>
  <si>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</si>
  <si>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</si>
  <si>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</si>
  <si>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</si>
  <si>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</si>
  <si>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</si>
  <si>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</si>
  <si>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</si>
  <si>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</si>
  <si>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</si>
  <si>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</si>
  <si>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</si>
  <si>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</si>
  <si>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</si>
  <si>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</si>
  <si>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</si>
  <si>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</si>
  <si>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C8A</t>
  </si>
  <si>
    <r>
      <t xml:space="preserve">If yes, place check marks in the appropriate boxes below to reflect your institution’s policies for use in admission for </t>
    </r>
    <r>
      <rPr>
        <b/>
        <sz val="10"/>
        <rFont val="Arial"/>
        <family val="2"/>
      </rPr>
      <t>Fall 2022.</t>
    </r>
  </si>
  <si>
    <t>ADMISSION</t>
  </si>
  <si>
    <t>Require for Some</t>
  </si>
  <si>
    <t>Consider if Submitted</t>
  </si>
  <si>
    <t>Not Used</t>
  </si>
  <si>
    <t>SAT or ACT</t>
  </si>
  <si>
    <t>ACT Only</t>
  </si>
  <si>
    <t>SAT Only</t>
  </si>
  <si>
    <t>SAT and SAT Subject Tests or ACT</t>
  </si>
  <si>
    <t>SAT Subject Tests</t>
  </si>
  <si>
    <t>C8B</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</si>
  <si>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</si>
  <si>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t>ACT with writing required</t>
  </si>
  <si>
    <t>ACT with writing recommended</t>
  </si>
  <si>
    <t>ACT with or without writing accepted</t>
  </si>
  <si>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</si>
  <si>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SAT with Essay component required</t>
  </si>
  <si>
    <t>SAT with Essay component recommended</t>
  </si>
  <si>
    <t>SAT with or without Essay component accepted</t>
  </si>
  <si>
    <t>C8C</t>
  </si>
  <si>
    <t>Please indicate how your institution will use the SAT or ACT essay component; check all that apply.</t>
  </si>
  <si>
    <t>SAT essay</t>
  </si>
  <si>
    <t>ACT essay</t>
  </si>
  <si>
    <t>For admission</t>
  </si>
  <si>
    <t>For placement</t>
  </si>
  <si>
    <t>For advising</t>
  </si>
  <si>
    <t>In place of an application essay</t>
  </si>
  <si>
    <t>As a validity check on the application process</t>
  </si>
  <si>
    <t>No college policy as of now</t>
  </si>
  <si>
    <t>Not using essay component</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</si>
  <si>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</si>
  <si>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</si>
  <si>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</si>
  <si>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</si>
  <si>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</si>
  <si>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</si>
  <si>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t>
  </si>
  <si>
    <t>C8G</t>
  </si>
  <si>
    <r>
      <t xml:space="preserve">Please indicate which tests your institution uses for </t>
    </r>
    <r>
      <rPr>
        <b/>
        <sz val="9"/>
        <color indexed="8"/>
        <rFont val="Arial"/>
        <family val="2"/>
      </rPr>
      <t>placement (e.g., state tests):</t>
    </r>
  </si>
  <si>
    <t>SAT</t>
  </si>
  <si>
    <t>ACT</t>
  </si>
  <si>
    <t>AP</t>
  </si>
  <si>
    <t>CLEP</t>
  </si>
  <si>
    <t>Institutional Exam</t>
  </si>
  <si>
    <t>State Exam (specify):</t>
  </si>
  <si>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</si>
  <si>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</si>
  <si>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C9</t>
  </si>
  <si>
    <t>Percent and number of first-time, first-year (freshman) students enrolled in Fall 2020 who submitted national standardized (SAT/ACT) test scores.</t>
  </si>
  <si>
    <r>
      <t xml:space="preserve">•     Include information for </t>
    </r>
    <r>
      <rPr>
        <b/>
        <sz val="10"/>
        <color indexed="8"/>
        <rFont val="Arial"/>
        <family val="2"/>
      </rPr>
      <t>ALL enrolled, degree-seeking, first-time, first-year (freshman) students 
      who submitted test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</si>
  <si>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</si>
  <si>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Do not convert SAT scores to ACT scores and vice versa.</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</si>
  <si>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</si>
  <si>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</si>
  <si>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r>
      <t xml:space="preserve">•     </t>
    </r>
    <r>
      <rPr>
        <sz val="10"/>
        <color indexed="8"/>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</si>
  <si>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</si>
  <si>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</si>
  <si>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</si>
  <si>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</si>
  <si>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</si>
  <si>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</si>
  <si>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25th Percentile</t>
  </si>
  <si>
    <t>75th Percentile</t>
  </si>
  <si>
    <t>SAT Composite</t>
  </si>
  <si>
    <t>SAT Evidence-Based Reading and Writing</t>
  </si>
  <si>
    <t>SAT Math</t>
  </si>
  <si>
    <t>ACT Composite</t>
  </si>
  <si>
    <t>ACT Math</t>
  </si>
  <si>
    <t>ACT English</t>
  </si>
  <si>
    <t>ACT Writing</t>
  </si>
  <si>
    <t>Percent of first-time, first-year (freshman)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</si>
  <si>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</si>
  <si>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</si>
  <si>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</si>
  <si>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</si>
  <si>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</si>
  <si>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</si>
  <si>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</si>
  <si>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</si>
  <si>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</si>
  <si>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</si>
  <si>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</si>
  <si>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</si>
  <si>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</si>
  <si>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</si>
  <si>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</si>
  <si>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</si>
  <si>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</si>
  <si>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</si>
  <si>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</si>
  <si>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</si>
  <si>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</si>
  <si>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</si>
  <si>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</si>
  <si>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</si>
  <si>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</si>
  <si>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</si>
  <si>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</si>
  <si>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</si>
  <si>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</si>
  <si>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</si>
  <si>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No longer  collected.</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</si>
  <si>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</si>
  <si>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</si>
  <si>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4.0</t>
  </si>
  <si>
    <t>Percent who had GPA between 3.75 and 5.00</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</si>
  <si>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</si>
  <si>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</si>
  <si>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</si>
  <si>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</si>
  <si>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</si>
  <si>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</si>
  <si>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</si>
  <si>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</si>
  <si>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</si>
  <si>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</si>
  <si>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C13-C20: Admission Policies</t>
  </si>
  <si>
    <t>C13</t>
  </si>
  <si>
    <t>Application Fee</t>
  </si>
  <si>
    <t>If your institution has waived its application fee for the Fall 2021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</si>
  <si>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</si>
  <si>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</si>
  <si>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</si>
  <si>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</si>
  <si>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</si>
  <si>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</si>
  <si>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</si>
  <si>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</si>
  <si>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</si>
  <si>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</si>
  <si>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</si>
  <si>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</si>
  <si>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</si>
  <si>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</si>
  <si>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</si>
  <si>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</si>
  <si>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</si>
  <si>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</si>
  <si>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</si>
  <si>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</si>
  <si>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</si>
  <si>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C17</t>
  </si>
  <si>
    <r>
      <t xml:space="preserve">Reply policy for admitted applicants </t>
    </r>
    <r>
      <rPr>
        <i/>
        <sz val="10"/>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</si>
  <si>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</si>
  <si>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</si>
  <si>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</si>
  <si>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</si>
  <si>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</si>
  <si>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</si>
  <si>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</si>
  <si>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</si>
  <si>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</si>
  <si>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</si>
  <si>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</si>
  <si>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</si>
  <si>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</si>
  <si>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</si>
  <si>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</si>
  <si>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(freshman) students one year or more before high school graduation?</t>
  </si>
  <si>
    <t>C20</t>
  </si>
  <si>
    <r>
      <t xml:space="preserve">Common Application: </t>
    </r>
    <r>
      <rPr>
        <sz val="10"/>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</si>
  <si>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</si>
  <si>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</si>
  <si>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</si>
  <si>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</si>
  <si>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</si>
  <si>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</si>
  <si>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</si>
  <si>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</si>
  <si>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</si>
  <si>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2020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</si>
  <si>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</si>
  <si>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</si>
  <si>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</si>
  <si>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</si>
  <si>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</si>
  <si>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</si>
  <si>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</si>
  <si>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</si>
  <si>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</si>
  <si>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</si>
  <si>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</si>
  <si>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</si>
  <si>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</si>
  <si>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t>
  </si>
  <si>
    <t>If yes, may transfer students earn advanced standing credit by transferring credits earned from course work completed at other colleges/universities?</t>
  </si>
  <si>
    <t>D2</t>
  </si>
  <si>
    <r>
      <t xml:space="preserve">Provide the number of students who applied, were admitted, and enrolled as degree-seeking transfer students in </t>
    </r>
    <r>
      <rPr>
        <b/>
        <u/>
        <sz val="10"/>
        <rFont val="Arial"/>
        <family val="2"/>
      </rPr>
      <t>Fall 2020.</t>
    </r>
  </si>
  <si>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</si>
  <si>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</si>
  <si>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</si>
  <si>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</si>
  <si>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</si>
  <si>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</si>
  <si>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</si>
  <si>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</si>
  <si>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</si>
  <si>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</si>
  <si>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</si>
  <si>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</si>
  <si>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</si>
  <si>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</si>
  <si>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</si>
  <si>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</si>
  <si>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</si>
  <si>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</si>
  <si>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</si>
  <si>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</si>
  <si>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</si>
  <si>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</si>
  <si>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</si>
  <si>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</si>
  <si>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</si>
  <si>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</si>
  <si>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</si>
  <si>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</si>
  <si>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</si>
  <si>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</si>
  <si>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</si>
  <si>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</si>
  <si>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</si>
  <si>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</si>
  <si>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</si>
  <si>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</si>
  <si>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</si>
  <si>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</si>
  <si>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</si>
  <si>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</si>
  <si>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</si>
  <si>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</si>
  <si>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</si>
  <si>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</si>
  <si>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</si>
  <si>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</si>
  <si>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</si>
  <si>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</si>
  <si>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</si>
  <si>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</si>
  <si>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</si>
  <si>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</si>
  <si>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</si>
  <si>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</si>
  <si>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Maximum of 50% of hours allowed for bachelor's degree transferable from 2-year institution. Official academic transcripts from all colleges previously attended should be received no later than the end of first term of enrollment.</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</si>
  <si>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</si>
  <si>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</si>
  <si>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</si>
  <si>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</si>
  <si>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</si>
  <si>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</si>
  <si>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</si>
  <si>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</si>
  <si>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</si>
  <si>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</si>
  <si>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</si>
  <si>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</si>
  <si>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</si>
  <si>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https://www.veterans.vt.edu/students/studentresources/transfercredit.html</t>
  </si>
  <si>
    <t>D22</t>
  </si>
  <si>
    <t>Describe other military/veteran transfer credit policies unique to your institution:</t>
  </si>
  <si>
    <t>Describe other military/veteran transfer credit policies unique to your institution:
Each college/department may have individual policies regarding military credit, and may choose to accept it or not at their discretion. Undergraduate applicants desiring credit for military training should contact the transfer coordinator in the college to which they are applying to find out specific policies and details.</t>
  </si>
  <si>
    <t>E. ACADEMIC OFFERINGS AND POLICIES</t>
  </si>
  <si>
    <t>E1</t>
  </si>
  <si>
    <r>
      <t xml:space="preserve">Special study options: </t>
    </r>
    <r>
      <rPr>
        <sz val="10"/>
        <rFont val="Arial"/>
        <family val="2"/>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</si>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</sst>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_(&quot;$&quot;\ \ \ #,##0_);_(&quot;$&quot;* \(#,##0\);_(&quot;$&quot;* &quot;-&quot;??_);_(@_)"/>
    <numFmt numFmtId="166" formatCode="_(&quot;$&quot;\ \ \ #,##0_);_(&quot;$&quot;* \(#,##0\);_(&quot;$&quot;\ \ &quot;0&quot;??_);_(@_)"/>
    <numFmt numFmtId="167" formatCode="&quot;$&quot;#,##0"/>
    <numFmt numFmtId="168" formatCode="m/d"/>
    <numFmt numFmtId="169" formatCode="&quot;$&quot;#,##0.00"/>
    <numFmt numFmtId="170" formatCode="mmmm\ d\,\ yyyy"/>
    <numFmt numFmtId="171" formatCode="#,##0.0_);\(#,##0.0\)"/>
  </numFmts>
  <fonts count="43" x14ac:knownFonts="1">
    <font>
      <sz val="10"/>
      <name val="Arial"/>
      <family val="2"/>
    </font>
    <font>
      <sz val="10"/>
      <name val="Arial"/>
      <family val="2"/>
    </font>
    <font>
      <b/>
      <sz val="14"/>
      <name val="Arial"/>
      <family val="2"/>
    </font>
    <font>
      <b/>
      <sz val="10"/>
      <name val="Arial"/>
      <family val="2"/>
    </font>
    <font>
      <sz val="9"/>
      <name val="Arial"/>
      <family val="2"/>
    </font>
    <font>
      <sz val="7"/>
      <name val="Arial"/>
      <family val="2"/>
    </font>
    <font>
      <i/>
      <sz val="10"/>
      <name val="Arial"/>
      <family val="2"/>
    </font>
    <font>
      <i/>
      <sz val="9"/>
      <name val="Arial"/>
      <family val="2"/>
    </font>
    <font>
      <b/>
      <i/>
      <sz val="9"/>
      <name val="Arial"/>
      <family val="2"/>
    </font>
    <font>
      <b/>
      <sz val="9"/>
      <name val="Arial"/>
      <family val="2"/>
    </font>
    <font>
      <sz val="10"/>
      <color indexed="8"/>
      <name val="Arial"/>
      <family val="2"/>
    </font>
    <font>
      <b/>
      <sz val="10"/>
      <color rgb="FFFF0000"/>
      <name val="Arial"/>
      <family val="2"/>
    </font>
    <font>
      <b/>
      <i/>
      <sz val="10"/>
      <name val="Arial"/>
      <family val="2"/>
    </font>
    <font>
      <sz val="10"/>
      <color rgb="FFFF0000"/>
      <name val="Arial"/>
      <family val="2"/>
    </font>
    <font>
      <sz val="8"/>
      <name val="Arial"/>
      <family val="2"/>
    </font>
    <font>
      <u/>
      <sz val="9"/>
      <name val="Arial"/>
      <family val="2"/>
    </font>
    <font>
      <b/>
      <sz val="10"/>
      <color indexed="8"/>
      <name val="Arial"/>
      <family val="2"/>
    </font>
    <font>
      <b/>
      <sz val="12"/>
      <name val="Arial"/>
      <family val="2"/>
    </font>
    <font>
      <u/>
      <sz val="10"/>
      <color theme="10"/>
      <name val="Arial"/>
      <family val="2"/>
    </font>
    <font>
      <u/>
      <sz val="10"/>
      <color indexed="12"/>
      <name val="Arial"/>
      <family val="2"/>
    </font>
    <font>
      <b/>
      <i/>
      <sz val="10"/>
      <color indexed="8"/>
      <name val="Arial"/>
      <family val="2"/>
    </font>
    <font>
      <b/>
      <sz val="10"/>
      <color theme="0"/>
      <name val="Arial"/>
      <family val="2"/>
    </font>
    <font>
      <sz val="10"/>
      <color theme="0"/>
      <name val="Arial"/>
      <family val="2"/>
    </font>
    <font>
      <b/>
      <u/>
      <sz val="10"/>
      <name val="Arial"/>
      <family val="2"/>
    </font>
    <font>
      <u/>
      <sz val="10"/>
      <color rgb="FF0000FF"/>
      <name val="Arial"/>
      <family val="2"/>
    </font>
    <font>
      <b/>
      <sz val="11"/>
      <name val="Arial"/>
      <family val="2"/>
    </font>
    <font>
      <u/>
      <sz val="10"/>
      <name val="Arial"/>
      <family val="2"/>
    </font>
    <font>
      <sz val="9"/>
      <color rgb="FF222222"/>
      <name val="Arial"/>
      <family val="2"/>
    </font>
    <font>
      <b/>
      <i/>
      <sz val="10"/>
      <color rgb="FF222222"/>
      <name val="Arial"/>
      <family val="2"/>
    </font>
    <font>
      <b/>
      <sz val="10"/>
      <color rgb="FF222222"/>
      <name val="Arial"/>
      <family val="2"/>
    </font>
    <font>
      <sz val="8"/>
      <color rgb="FF222222"/>
      <name val="Arial"/>
      <family val="2"/>
    </font>
    <font>
      <sz val="7"/>
      <color rgb="FF222222"/>
      <name val="Arial"/>
      <family val="2"/>
    </font>
    <font>
      <sz val="10"/>
      <name val="Calibri"/>
      <family val="2"/>
    </font>
    <font>
      <sz val="9"/>
      <color indexed="8"/>
      <name val="Arial"/>
      <family val="2"/>
    </font>
    <font>
      <b/>
      <i/>
      <sz val="11"/>
      <name val="Arial"/>
      <family val="2"/>
    </font>
    <font>
      <b/>
      <sz val="9"/>
      <color indexed="8"/>
      <name val="Arial"/>
      <family val="2"/>
    </font>
    <font>
      <sz val="10"/>
      <color rgb="FF000000"/>
      <name val="Arial"/>
      <family val="2"/>
    </font>
    <font>
      <i/>
      <sz val="10"/>
      <color indexed="8"/>
      <name val="Arial"/>
      <family val="2"/>
    </font>
    <font>
      <sz val="10"/>
      <name val="Segoe UI Symbol"/>
      <family val="2"/>
    </font>
    <font>
      <sz val="12"/>
      <name val="Arial"/>
      <family val="2"/>
    </font>
    <font>
      <b/>
      <sz val="8"/>
      <name val="Arial"/>
      <family val="2"/>
    </font>
    <font>
      <b/>
      <sz val="7"/>
      <name val="Arial"/>
      <family val="2"/>
    </font>
    <font>
      <sz val="9"/>
      <color rgb="FF000000"/>
      <name val="Arial"/>
      <family val="2"/>
    </font>
  </fonts>
  <fills count="8">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25">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applyNumberFormat="0" applyFill="0" applyBorder="0" applyAlignment="0" applyProtection="0"/>
  </cellStyleXfs>
  <cellXfs count="609">
    <xf numFmtId="0" fontId="0" fillId="0" borderId="0" xfId="0"/>
    <xf numFmtId="0" fontId="1" fillId="0" borderId="0" xfId="0" applyFont="1" applyProtection="1"/>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4" fillId="0" borderId="4" xfId="0" applyFont="1" applyFill="1" applyBorder="1" applyAlignment="1" applyProtection="1">
      <alignment horizontal="center" vertical="top" wrapText="1"/>
    </xf>
    <xf numFmtId="0" fontId="4" fillId="0" borderId="5" xfId="0" applyFont="1" applyFill="1" applyBorder="1" applyAlignment="1" applyProtection="1">
      <alignment horizontal="center" vertical="top" wrapText="1"/>
    </xf>
    <xf numFmtId="0" fontId="4" fillId="0" borderId="6" xfId="0" applyFont="1" applyFill="1" applyBorder="1" applyAlignment="1" applyProtection="1">
      <alignment horizontal="center" vertical="top" wrapText="1"/>
    </xf>
    <xf numFmtId="0" fontId="4" fillId="0" borderId="7"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4" fillId="0" borderId="4"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4" fillId="0" borderId="0" xfId="0" applyFont="1" applyAlignment="1" applyProtection="1">
      <alignment wrapText="1"/>
    </xf>
    <xf numFmtId="0" fontId="6" fillId="0" borderId="0" xfId="0" applyFont="1" applyProtection="1"/>
    <xf numFmtId="0" fontId="1" fillId="0" borderId="0" xfId="0" applyFont="1" applyFill="1" applyProtection="1"/>
    <xf numFmtId="0" fontId="1" fillId="0" borderId="0" xfId="0" applyFont="1" applyAlignment="1" applyProtection="1">
      <alignment wrapText="1"/>
    </xf>
    <xf numFmtId="0" fontId="3" fillId="0" borderId="0" xfId="0" applyFont="1" applyProtection="1"/>
    <xf numFmtId="0" fontId="9" fillId="3" borderId="4" xfId="0" applyFont="1" applyFill="1" applyBorder="1" applyAlignment="1" applyProtection="1">
      <alignment horizontal="center"/>
    </xf>
    <xf numFmtId="0" fontId="1" fillId="0" borderId="4" xfId="0" applyNumberFormat="1" applyFont="1" applyBorder="1" applyAlignment="1" applyProtection="1">
      <alignment horizontal="center" vertical="center"/>
    </xf>
    <xf numFmtId="0" fontId="1" fillId="0" borderId="4" xfId="0" applyFont="1" applyBorder="1" applyAlignment="1" applyProtection="1">
      <alignment horizontal="center" vertical="center"/>
    </xf>
    <xf numFmtId="0" fontId="1" fillId="0" borderId="4" xfId="0" applyFont="1" applyBorder="1" applyAlignment="1" applyProtection="1">
      <alignment horizontal="right"/>
    </xf>
    <xf numFmtId="0" fontId="1" fillId="0" borderId="0" xfId="0" applyFont="1" applyAlignment="1" applyProtection="1">
      <alignment horizontal="left" vertical="top" wrapText="1"/>
    </xf>
    <xf numFmtId="1" fontId="1" fillId="0" borderId="4" xfId="0" applyNumberFormat="1" applyFont="1" applyBorder="1" applyAlignment="1" applyProtection="1">
      <alignment horizontal="center" vertical="center"/>
    </xf>
    <xf numFmtId="0" fontId="10" fillId="0" borderId="4" xfId="0" applyFont="1" applyBorder="1" applyAlignment="1" applyProtection="1">
      <alignment vertical="top"/>
    </xf>
    <xf numFmtId="0" fontId="1" fillId="0" borderId="0" xfId="0" applyFont="1" applyFill="1" applyAlignment="1" applyProtection="1">
      <alignment vertical="top"/>
    </xf>
    <xf numFmtId="0" fontId="1" fillId="0" borderId="4" xfId="0" applyFont="1" applyFill="1" applyBorder="1" applyAlignment="1" applyProtection="1">
      <alignment horizontal="center" vertical="center"/>
    </xf>
    <xf numFmtId="0" fontId="1" fillId="0" borderId="0" xfId="0" applyFont="1" applyAlignment="1" applyProtection="1">
      <alignment vertical="top"/>
    </xf>
    <xf numFmtId="0" fontId="1" fillId="0" borderId="0" xfId="0" applyFont="1" applyFill="1" applyAlignment="1" applyProtection="1">
      <alignment horizontal="right" vertical="top"/>
    </xf>
    <xf numFmtId="0" fontId="14" fillId="0" borderId="0" xfId="0" applyFont="1" applyAlignment="1" applyProtection="1">
      <alignment wrapText="1"/>
    </xf>
    <xf numFmtId="49" fontId="3" fillId="0" borderId="4" xfId="0" applyNumberFormat="1" applyFont="1" applyBorder="1" applyAlignment="1" applyProtection="1">
      <alignment horizontal="center"/>
    </xf>
    <xf numFmtId="0" fontId="3" fillId="0" borderId="5"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3" fillId="0" borderId="8" xfId="0" applyFont="1" applyBorder="1" applyAlignment="1" applyProtection="1">
      <alignment horizontal="left" vertical="center"/>
    </xf>
    <xf numFmtId="0" fontId="3" fillId="0" borderId="3" xfId="0" applyFont="1" applyBorder="1" applyAlignment="1" applyProtection="1">
      <alignment horizontal="center" vertical="center" wrapText="1"/>
    </xf>
    <xf numFmtId="0" fontId="3" fillId="0" borderId="1" xfId="0" applyFont="1" applyBorder="1" applyAlignment="1" applyProtection="1">
      <alignment horizontal="center" vertical="center" wrapText="1"/>
    </xf>
    <xf numFmtId="0" fontId="1" fillId="0" borderId="0" xfId="0" applyFo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horizontal="left" vertical="top" wrapText="1"/>
    </xf>
    <xf numFmtId="0" fontId="11" fillId="0" borderId="0" xfId="0" applyFont="1" applyAlignment="1" applyProtection="1">
      <alignment horizontal="left" vertical="top" wrapText="1"/>
    </xf>
    <xf numFmtId="0" fontId="12"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7" xfId="0" applyFont="1" applyBorder="1" applyAlignment="1" applyProtection="1">
      <alignment horizontal="left" vertical="top" wrapText="1"/>
    </xf>
    <xf numFmtId="0" fontId="1" fillId="0" borderId="7" xfId="0" applyFont="1" applyFill="1" applyBorder="1" applyAlignment="1" applyProtection="1">
      <alignment horizontal="left" vertical="top" wrapText="1"/>
    </xf>
    <xf numFmtId="0" fontId="1" fillId="0" borderId="4" xfId="0" applyFont="1" applyFill="1" applyBorder="1" applyAlignment="1" applyProtection="1">
      <alignment horizontal="left" vertical="top" wrapText="1"/>
    </xf>
    <xf numFmtId="0" fontId="1" fillId="0" borderId="0" xfId="0" applyFont="1" applyAlignment="1" applyProtection="1">
      <alignment horizontal="left" vertical="top" wrapText="1" indent="2"/>
    </xf>
    <xf numFmtId="0" fontId="1" fillId="0" borderId="4" xfId="0" applyFont="1" applyBorder="1" applyAlignment="1" applyProtection="1">
      <alignment vertical="top"/>
    </xf>
    <xf numFmtId="0" fontId="1" fillId="0" borderId="6" xfId="0" applyFont="1" applyFill="1" applyBorder="1" applyAlignment="1" applyProtection="1">
      <alignment horizontal="left" vertical="top" wrapText="1"/>
    </xf>
    <xf numFmtId="0" fontId="7" fillId="0" borderId="0" xfId="0" applyFont="1" applyFill="1" applyAlignment="1" applyProtection="1">
      <alignment horizontal="left" vertical="top" wrapText="1"/>
    </xf>
    <xf numFmtId="0" fontId="4" fillId="0" borderId="0" xfId="0" applyFont="1" applyFill="1" applyAlignment="1" applyProtection="1">
      <alignment horizontal="left" vertical="top" wrapText="1"/>
    </xf>
    <xf numFmtId="0" fontId="7" fillId="0" borderId="0" xfId="0" applyFont="1" applyAlignment="1" applyProtection="1">
      <alignment horizontal="left" vertical="top" wrapText="1"/>
    </xf>
    <xf numFmtId="0" fontId="4" fillId="0" borderId="0" xfId="0" applyFont="1" applyAlignment="1" applyProtection="1">
      <alignment horizontal="left" vertical="top" wrapText="1"/>
    </xf>
    <xf numFmtId="0" fontId="1" fillId="3" borderId="5" xfId="0" applyFont="1" applyFill="1" applyBorder="1" applyProtection="1"/>
    <xf numFmtId="0" fontId="1" fillId="3" borderId="6" xfId="0" applyFont="1" applyFill="1" applyBorder="1" applyProtection="1"/>
    <xf numFmtId="0" fontId="1" fillId="3" borderId="7" xfId="0" applyFont="1" applyFill="1" applyBorder="1" applyProtection="1"/>
    <xf numFmtId="0" fontId="4" fillId="0" borderId="4" xfId="0" applyFont="1" applyFill="1" applyBorder="1" applyAlignment="1" applyProtection="1">
      <alignment vertical="top" wrapText="1"/>
    </xf>
    <xf numFmtId="0" fontId="2" fillId="2" borderId="0" xfId="0" applyFont="1" applyFill="1" applyAlignment="1" applyProtection="1">
      <alignment horizontal="center" vertical="center"/>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4" fillId="0" borderId="1" xfId="0" applyFont="1" applyFill="1" applyBorder="1" applyAlignment="1" applyProtection="1">
      <alignment vertical="top" wrapText="1"/>
    </xf>
    <xf numFmtId="0" fontId="4" fillId="0" borderId="2"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4" xfId="0" applyFont="1" applyFill="1" applyBorder="1" applyAlignment="1" applyProtection="1">
      <alignment vertical="center" wrapText="1"/>
    </xf>
    <xf numFmtId="0" fontId="2" fillId="4" borderId="0" xfId="0" applyFont="1" applyFill="1" applyAlignment="1">
      <alignment horizontal="center" vertical="center"/>
    </xf>
    <xf numFmtId="0" fontId="1" fillId="0" borderId="0" xfId="0" applyFont="1" applyAlignment="1">
      <alignment horizontal="left" vertical="top"/>
    </xf>
    <xf numFmtId="0" fontId="1" fillId="0" borderId="0" xfId="0" applyFont="1"/>
    <xf numFmtId="0" fontId="3" fillId="0" borderId="0" xfId="0" applyFont="1" applyAlignment="1">
      <alignment horizontal="left" vertical="top" wrapText="1"/>
    </xf>
    <xf numFmtId="0" fontId="3" fillId="0" borderId="0" xfId="0" applyFont="1" applyAlignment="1">
      <alignment vertical="top"/>
    </xf>
    <xf numFmtId="0" fontId="3" fillId="0" borderId="0" xfId="0" applyFont="1" applyAlignment="1">
      <alignment vertical="top" wrapText="1"/>
    </xf>
    <xf numFmtId="0" fontId="1" fillId="0" borderId="8" xfId="0" applyFont="1" applyBorder="1" applyAlignment="1">
      <alignment horizontal="left" vertical="top" wrapText="1"/>
    </xf>
    <xf numFmtId="0" fontId="3" fillId="3" borderId="4" xfId="0" applyFont="1" applyFill="1" applyBorder="1" applyAlignment="1">
      <alignment horizontal="center" vertical="center" wrapText="1"/>
    </xf>
    <xf numFmtId="0" fontId="10" fillId="0" borderId="9" xfId="0" applyFont="1" applyBorder="1" applyAlignment="1">
      <alignment vertical="top" wrapText="1"/>
    </xf>
    <xf numFmtId="0" fontId="10" fillId="0" borderId="10" xfId="0" applyFont="1" applyBorder="1" applyAlignment="1">
      <alignment vertical="top" wrapText="1"/>
    </xf>
    <xf numFmtId="9" fontId="10" fillId="0" borderId="10" xfId="3" applyFont="1" applyBorder="1" applyAlignment="1" applyProtection="1">
      <alignment vertical="top" wrapText="1"/>
    </xf>
    <xf numFmtId="0" fontId="10" fillId="0" borderId="10" xfId="0" quotePrefix="1" applyFont="1" applyBorder="1" applyAlignment="1">
      <alignment horizontal="center" vertical="top" wrapText="1"/>
    </xf>
    <xf numFmtId="0" fontId="10" fillId="5" borderId="11" xfId="0" applyFont="1" applyFill="1" applyBorder="1" applyAlignment="1">
      <alignment vertical="top" wrapText="1"/>
    </xf>
    <xf numFmtId="0" fontId="10" fillId="0" borderId="12" xfId="0" applyFont="1" applyBorder="1" applyAlignment="1">
      <alignment vertical="top" wrapText="1"/>
    </xf>
    <xf numFmtId="9" fontId="10" fillId="0" borderId="12" xfId="3" applyFont="1" applyBorder="1" applyAlignment="1" applyProtection="1">
      <alignment vertical="top" wrapText="1"/>
    </xf>
    <xf numFmtId="0" fontId="10" fillId="0" borderId="12" xfId="0" quotePrefix="1" applyFont="1" applyBorder="1" applyAlignment="1">
      <alignment horizontal="center" vertical="top" wrapText="1"/>
    </xf>
    <xf numFmtId="0" fontId="10" fillId="0" borderId="11" xfId="0" applyFont="1" applyBorder="1" applyAlignment="1">
      <alignment vertical="top" wrapText="1"/>
    </xf>
    <xf numFmtId="9" fontId="10" fillId="0" borderId="12" xfId="3" applyFont="1" applyFill="1" applyBorder="1" applyAlignment="1" applyProtection="1">
      <alignment vertical="top" wrapText="1"/>
    </xf>
    <xf numFmtId="0" fontId="10" fillId="0" borderId="12" xfId="0" applyFont="1" applyBorder="1" applyAlignment="1">
      <alignment horizontal="center" vertical="top" wrapText="1"/>
    </xf>
    <xf numFmtId="0" fontId="1" fillId="0" borderId="11" xfId="0" applyFont="1" applyBorder="1" applyAlignment="1">
      <alignment vertical="top" wrapText="1"/>
    </xf>
    <xf numFmtId="0" fontId="3" fillId="0" borderId="4" xfId="0" applyFont="1" applyBorder="1" applyAlignment="1">
      <alignment vertical="center"/>
    </xf>
    <xf numFmtId="10" fontId="1" fillId="0" borderId="4" xfId="3" applyNumberFormat="1" applyFont="1" applyFill="1" applyBorder="1" applyAlignment="1" applyProtection="1">
      <alignment horizontal="center" vertical="center"/>
    </xf>
    <xf numFmtId="49" fontId="1" fillId="0" borderId="4" xfId="0" applyNumberFormat="1" applyFont="1" applyBorder="1" applyAlignment="1">
      <alignment horizontal="left" vertical="center" indent="2"/>
    </xf>
    <xf numFmtId="10" fontId="3" fillId="0" borderId="4" xfId="3" applyNumberFormat="1" applyFont="1" applyBorder="1" applyAlignment="1" applyProtection="1">
      <alignment horizontal="center" vertical="center"/>
    </xf>
    <xf numFmtId="0" fontId="1" fillId="2" borderId="4" xfId="0" applyFont="1" applyFill="1" applyBorder="1" applyAlignment="1">
      <alignment vertical="center"/>
    </xf>
    <xf numFmtId="0" fontId="3" fillId="0" borderId="0" xfId="4" applyFont="1" applyAlignment="1">
      <alignment horizontal="left" vertical="top"/>
    </xf>
    <xf numFmtId="0" fontId="4" fillId="3" borderId="4" xfId="4" applyFont="1" applyFill="1" applyBorder="1"/>
    <xf numFmtId="0" fontId="4" fillId="3" borderId="7" xfId="4" applyFont="1" applyFill="1" applyBorder="1"/>
    <xf numFmtId="0" fontId="9" fillId="3" borderId="4" xfId="4" applyFont="1" applyFill="1" applyBorder="1" applyAlignment="1">
      <alignment horizontal="center" vertical="center" wrapText="1"/>
    </xf>
    <xf numFmtId="0" fontId="9" fillId="3" borderId="4" xfId="4" applyFont="1" applyFill="1" applyBorder="1" applyAlignment="1">
      <alignment horizontal="center" wrapText="1"/>
    </xf>
    <xf numFmtId="0" fontId="1" fillId="0" borderId="0" xfId="4"/>
    <xf numFmtId="0" fontId="9" fillId="0" borderId="4" xfId="4" applyFont="1" applyBorder="1" applyAlignment="1">
      <alignment vertical="top"/>
    </xf>
    <xf numFmtId="0" fontId="4" fillId="0" borderId="7" xfId="4" applyFont="1" applyBorder="1" applyAlignment="1">
      <alignment vertical="top" wrapText="1"/>
    </xf>
    <xf numFmtId="0" fontId="4" fillId="0" borderId="4" xfId="4" applyFont="1" applyBorder="1" applyAlignment="1">
      <alignment horizontal="center" vertical="center"/>
    </xf>
    <xf numFmtId="164" fontId="4" fillId="0" borderId="4" xfId="3" applyNumberFormat="1" applyFont="1" applyBorder="1" applyAlignment="1" applyProtection="1">
      <alignment horizontal="center" vertical="center"/>
    </xf>
    <xf numFmtId="165" fontId="4" fillId="0" borderId="4" xfId="2" applyNumberFormat="1" applyFont="1" applyBorder="1" applyAlignment="1" applyProtection="1">
      <alignment horizontal="center" vertical="center"/>
    </xf>
    <xf numFmtId="0" fontId="9" fillId="0" borderId="4" xfId="4" applyFont="1" applyBorder="1" applyAlignment="1">
      <alignment vertical="center"/>
    </xf>
    <xf numFmtId="0" fontId="4" fillId="0" borderId="7" xfId="4" applyFont="1" applyBorder="1" applyAlignment="1">
      <alignment vertical="center" wrapText="1"/>
    </xf>
    <xf numFmtId="0" fontId="1" fillId="0" borderId="0" xfId="4" applyAlignment="1">
      <alignment horizontal="left" vertical="top"/>
    </xf>
    <xf numFmtId="0" fontId="3" fillId="0" borderId="0" xfId="4" applyFont="1" applyAlignment="1">
      <alignment horizontal="left" vertical="top" wrapText="1"/>
    </xf>
    <xf numFmtId="0" fontId="1" fillId="0" borderId="0" xfId="4" applyAlignment="1">
      <alignment horizontal="left" vertical="top" wrapText="1"/>
    </xf>
    <xf numFmtId="0" fontId="11" fillId="0" borderId="8" xfId="4" applyFont="1" applyBorder="1" applyAlignment="1">
      <alignment horizontal="left" vertical="top" wrapText="1"/>
    </xf>
    <xf numFmtId="0" fontId="3" fillId="0" borderId="8" xfId="4" applyFont="1" applyBorder="1" applyAlignment="1">
      <alignment horizontal="left" vertical="top" wrapText="1"/>
    </xf>
    <xf numFmtId="0" fontId="4" fillId="0" borderId="4" xfId="4" applyFont="1" applyBorder="1" applyAlignment="1">
      <alignment vertical="top"/>
    </xf>
    <xf numFmtId="166" fontId="4" fillId="0" borderId="4" xfId="2" applyNumberFormat="1" applyFont="1" applyBorder="1" applyAlignment="1" applyProtection="1">
      <alignment horizontal="center" vertical="center"/>
    </xf>
    <xf numFmtId="0" fontId="4" fillId="0" borderId="0" xfId="4" applyFont="1" applyAlignment="1">
      <alignment vertical="top"/>
    </xf>
    <xf numFmtId="0" fontId="16" fillId="0" borderId="0" xfId="4" applyFont="1" applyAlignment="1">
      <alignment wrapText="1"/>
    </xf>
    <xf numFmtId="0" fontId="1" fillId="0" borderId="0" xfId="4" applyAlignment="1">
      <alignment wrapText="1"/>
    </xf>
    <xf numFmtId="0" fontId="10" fillId="0" borderId="0" xfId="4" applyFont="1" applyAlignment="1">
      <alignment wrapText="1"/>
    </xf>
    <xf numFmtId="0" fontId="1" fillId="0" borderId="0" xfId="4" applyAlignment="1">
      <alignment wrapText="1"/>
    </xf>
    <xf numFmtId="0" fontId="16" fillId="0" borderId="0" xfId="4" applyFont="1" applyAlignment="1">
      <alignment horizontal="left" wrapText="1"/>
    </xf>
    <xf numFmtId="0" fontId="10" fillId="0" borderId="0" xfId="4" applyFont="1" applyAlignment="1">
      <alignment horizontal="left" wrapText="1"/>
    </xf>
    <xf numFmtId="0" fontId="1" fillId="0" borderId="0" xfId="4" applyAlignment="1">
      <alignment horizontal="left" wrapText="1"/>
    </xf>
    <xf numFmtId="0" fontId="3" fillId="0" borderId="13" xfId="4" applyFont="1" applyBorder="1" applyAlignment="1">
      <alignment horizontal="left" vertical="top" wrapText="1"/>
    </xf>
    <xf numFmtId="0" fontId="1" fillId="0" borderId="14" xfId="4" applyBorder="1" applyAlignment="1">
      <alignment horizontal="left" vertical="top" wrapText="1"/>
    </xf>
    <xf numFmtId="1" fontId="3" fillId="0" borderId="4" xfId="4" applyNumberFormat="1" applyFont="1" applyBorder="1" applyAlignment="1">
      <alignment horizontal="center" vertical="center" wrapText="1"/>
    </xf>
    <xf numFmtId="0" fontId="3" fillId="0" borderId="0" xfId="4" applyFont="1" applyAlignment="1">
      <alignment horizontal="left" vertical="center"/>
    </xf>
    <xf numFmtId="0" fontId="14" fillId="0" borderId="0" xfId="4" applyFont="1" applyAlignment="1">
      <alignment horizontal="left" vertical="center" wrapText="1"/>
    </xf>
    <xf numFmtId="0" fontId="14" fillId="0" borderId="15" xfId="4" applyFont="1" applyBorder="1" applyAlignment="1">
      <alignment horizontal="left" vertical="center" wrapText="1"/>
    </xf>
    <xf numFmtId="0" fontId="3" fillId="0" borderId="0" xfId="4" applyFont="1" applyAlignment="1">
      <alignment horizontal="left" vertical="center" wrapText="1"/>
    </xf>
    <xf numFmtId="0" fontId="1" fillId="0" borderId="0" xfId="4" applyAlignment="1">
      <alignment horizontal="left" vertical="center" wrapText="1"/>
    </xf>
    <xf numFmtId="0" fontId="3" fillId="0" borderId="13" xfId="4" applyFont="1" applyBorder="1" applyAlignment="1">
      <alignment horizontal="center" vertical="center"/>
    </xf>
    <xf numFmtId="0" fontId="3" fillId="3" borderId="16" xfId="4" applyFont="1" applyFill="1" applyBorder="1" applyAlignment="1">
      <alignment horizontal="center" vertical="center" wrapText="1"/>
    </xf>
    <xf numFmtId="0" fontId="3" fillId="3" borderId="17" xfId="4" applyFont="1" applyFill="1" applyBorder="1" applyAlignment="1">
      <alignment horizontal="center" vertical="center" wrapText="1"/>
    </xf>
    <xf numFmtId="0" fontId="3" fillId="3" borderId="18" xfId="4" applyFont="1" applyFill="1" applyBorder="1" applyAlignment="1">
      <alignment horizontal="center" vertical="center" wrapText="1"/>
    </xf>
    <xf numFmtId="0" fontId="3" fillId="3" borderId="19" xfId="4" applyFont="1" applyFill="1" applyBorder="1" applyAlignment="1">
      <alignment horizontal="center" vertical="center" wrapText="1"/>
    </xf>
    <xf numFmtId="0" fontId="3" fillId="3" borderId="20" xfId="4" applyFont="1" applyFill="1" applyBorder="1" applyAlignment="1">
      <alignment horizontal="center" vertical="center" wrapText="1"/>
    </xf>
    <xf numFmtId="0" fontId="3" fillId="3" borderId="3" xfId="4" applyFont="1" applyFill="1" applyBorder="1" applyAlignment="1">
      <alignment horizontal="center" vertical="center" wrapText="1"/>
    </xf>
    <xf numFmtId="0" fontId="3" fillId="3" borderId="1" xfId="4" applyFont="1" applyFill="1" applyBorder="1" applyAlignment="1">
      <alignment horizontal="center" vertical="center" wrapText="1"/>
    </xf>
    <xf numFmtId="0" fontId="3" fillId="3" borderId="21" xfId="4" applyFont="1" applyFill="1" applyBorder="1" applyAlignment="1">
      <alignment horizontal="center" vertical="center" wrapText="1"/>
    </xf>
    <xf numFmtId="0" fontId="3" fillId="3" borderId="22" xfId="4" applyFont="1" applyFill="1" applyBorder="1" applyAlignment="1">
      <alignment horizontal="center" vertical="center" wrapText="1"/>
    </xf>
    <xf numFmtId="0" fontId="3" fillId="3" borderId="11" xfId="4" applyFont="1" applyFill="1" applyBorder="1" applyAlignment="1">
      <alignment horizontal="center" vertical="center" wrapText="1"/>
    </xf>
    <xf numFmtId="0" fontId="1" fillId="0" borderId="4" xfId="4" applyBorder="1" applyAlignment="1">
      <alignment horizontal="left" vertical="center" wrapText="1"/>
    </xf>
    <xf numFmtId="0" fontId="4" fillId="0" borderId="2" xfId="4" applyFont="1" applyBorder="1" applyAlignment="1">
      <alignment vertical="center" wrapText="1"/>
    </xf>
    <xf numFmtId="3" fontId="1" fillId="0" borderId="2" xfId="4" applyNumberFormat="1" applyBorder="1" applyAlignment="1">
      <alignment horizontal="center" vertical="center" wrapText="1"/>
    </xf>
    <xf numFmtId="10" fontId="1" fillId="0" borderId="2" xfId="4" applyNumberFormat="1" applyBorder="1" applyAlignment="1">
      <alignment horizontal="center" vertical="center" wrapText="1"/>
    </xf>
    <xf numFmtId="167" fontId="1" fillId="0" borderId="2" xfId="4" applyNumberFormat="1" applyBorder="1" applyAlignment="1">
      <alignment horizontal="center" vertical="center" wrapText="1"/>
    </xf>
    <xf numFmtId="0" fontId="4" fillId="0" borderId="4" xfId="4" applyFont="1" applyBorder="1" applyAlignment="1">
      <alignment vertical="center" wrapText="1"/>
    </xf>
    <xf numFmtId="3" fontId="1" fillId="0" borderId="4" xfId="4" applyNumberFormat="1" applyBorder="1" applyAlignment="1">
      <alignment horizontal="center" vertical="center" wrapText="1"/>
    </xf>
    <xf numFmtId="167" fontId="1" fillId="0" borderId="4" xfId="4" applyNumberFormat="1" applyBorder="1" applyAlignment="1">
      <alignment horizontal="center" vertical="center"/>
    </xf>
    <xf numFmtId="0" fontId="1" fillId="0" borderId="4" xfId="4" applyBorder="1" applyAlignment="1">
      <alignment vertical="center"/>
    </xf>
    <xf numFmtId="167" fontId="1" fillId="0" borderId="23" xfId="4" applyNumberFormat="1" applyBorder="1" applyAlignment="1">
      <alignment horizontal="center" vertical="center"/>
    </xf>
    <xf numFmtId="0" fontId="17" fillId="0" borderId="0" xfId="4" applyFont="1" applyAlignment="1">
      <alignment horizontal="left" vertical="top" wrapText="1"/>
    </xf>
    <xf numFmtId="0" fontId="17" fillId="0" borderId="0" xfId="4" applyFont="1" applyAlignment="1">
      <alignment horizontal="left" vertical="top" wrapText="1"/>
    </xf>
    <xf numFmtId="0" fontId="1" fillId="0" borderId="0" xfId="4" applyAlignment="1">
      <alignment horizontal="left" vertical="top" wrapText="1"/>
    </xf>
    <xf numFmtId="0" fontId="1" fillId="0" borderId="4" xfId="4" applyBorder="1" applyAlignment="1">
      <alignment horizontal="center" vertical="center"/>
    </xf>
    <xf numFmtId="0" fontId="1" fillId="0" borderId="0" xfId="4" applyAlignment="1">
      <alignment horizontal="left" vertical="top" indent="1"/>
    </xf>
    <xf numFmtId="49" fontId="1" fillId="0" borderId="0" xfId="4" applyNumberFormat="1" applyAlignment="1">
      <alignment horizontal="center" vertical="center"/>
    </xf>
    <xf numFmtId="0" fontId="1" fillId="0" borderId="13" xfId="4" applyBorder="1" applyAlignment="1">
      <alignment horizontal="left" vertical="top" wrapText="1"/>
    </xf>
    <xf numFmtId="0" fontId="1" fillId="0" borderId="23" xfId="4" applyBorder="1" applyAlignment="1">
      <alignment horizontal="left" vertical="top" wrapText="1"/>
    </xf>
    <xf numFmtId="1" fontId="1" fillId="0" borderId="8" xfId="4" applyNumberFormat="1" applyBorder="1" applyAlignment="1">
      <alignment horizontal="center"/>
    </xf>
    <xf numFmtId="0" fontId="10" fillId="0" borderId="0" xfId="4" applyFont="1"/>
    <xf numFmtId="0" fontId="1" fillId="0" borderId="0" xfId="4" applyAlignment="1">
      <alignment horizontal="center"/>
    </xf>
    <xf numFmtId="167" fontId="1" fillId="0" borderId="8" xfId="4" applyNumberFormat="1" applyBorder="1" applyAlignment="1">
      <alignment horizontal="center"/>
    </xf>
    <xf numFmtId="166" fontId="1" fillId="0" borderId="0" xfId="2" applyNumberFormat="1" applyFont="1" applyBorder="1" applyAlignment="1" applyProtection="1">
      <alignment horizontal="center"/>
    </xf>
    <xf numFmtId="167" fontId="1" fillId="0" borderId="0" xfId="4" applyNumberFormat="1" applyAlignment="1">
      <alignment horizontal="right"/>
    </xf>
    <xf numFmtId="0" fontId="1" fillId="0" borderId="0" xfId="4" applyAlignment="1">
      <alignment horizontal="left" indent="1"/>
    </xf>
    <xf numFmtId="0" fontId="1" fillId="0" borderId="0" xfId="4" applyAlignment="1">
      <alignment horizontal="left" vertical="top" wrapText="1" indent="1"/>
    </xf>
    <xf numFmtId="0" fontId="1" fillId="0" borderId="3" xfId="4" applyBorder="1" applyAlignment="1">
      <alignment horizontal="left" vertical="top" wrapText="1"/>
    </xf>
    <xf numFmtId="0" fontId="1" fillId="0" borderId="8" xfId="4" applyBorder="1" applyAlignment="1">
      <alignment horizontal="left" vertical="top" wrapText="1"/>
    </xf>
    <xf numFmtId="0" fontId="17" fillId="0" borderId="0" xfId="4" applyFont="1" applyAlignment="1">
      <alignment vertical="top"/>
    </xf>
    <xf numFmtId="0" fontId="1" fillId="0" borderId="8" xfId="4" applyBorder="1" applyAlignment="1">
      <alignment horizontal="left" wrapText="1"/>
    </xf>
    <xf numFmtId="0" fontId="1" fillId="0" borderId="0" xfId="4" applyAlignment="1">
      <alignment horizontal="left" vertical="top"/>
    </xf>
    <xf numFmtId="0" fontId="1" fillId="0" borderId="0" xfId="4" applyAlignment="1">
      <alignment horizontal="left" vertical="top" indent="1"/>
    </xf>
    <xf numFmtId="0" fontId="1" fillId="0" borderId="0" xfId="4" applyAlignment="1">
      <alignment horizontal="left" indent="1"/>
    </xf>
    <xf numFmtId="16" fontId="1" fillId="0" borderId="8" xfId="4" applyNumberFormat="1" applyBorder="1" applyAlignment="1">
      <alignment horizontal="center"/>
    </xf>
    <xf numFmtId="168" fontId="1" fillId="0" borderId="0" xfId="4" applyNumberFormat="1" applyAlignment="1">
      <alignment horizontal="right"/>
    </xf>
    <xf numFmtId="0" fontId="1" fillId="0" borderId="0" xfId="4" quotePrefix="1" applyAlignment="1">
      <alignment horizontal="center"/>
    </xf>
    <xf numFmtId="0" fontId="1" fillId="0" borderId="0" xfId="4" applyAlignment="1">
      <alignment vertical="top"/>
    </xf>
    <xf numFmtId="0" fontId="1" fillId="0" borderId="4" xfId="4" applyBorder="1" applyAlignment="1">
      <alignment horizontal="center" vertical="center" wrapText="1"/>
    </xf>
    <xf numFmtId="0" fontId="1" fillId="0" borderId="0" xfId="4" applyAlignment="1">
      <alignment vertical="top" wrapText="1"/>
    </xf>
    <xf numFmtId="0" fontId="1" fillId="0" borderId="0" xfId="4" applyAlignment="1">
      <alignment horizontal="left" vertical="top" wrapText="1" indent="1"/>
    </xf>
    <xf numFmtId="168" fontId="1" fillId="0" borderId="0" xfId="4" applyNumberFormat="1"/>
    <xf numFmtId="16" fontId="1" fillId="0" borderId="8" xfId="4" applyNumberFormat="1" applyBorder="1" applyAlignment="1">
      <alignment horizontal="left" indent="4"/>
    </xf>
    <xf numFmtId="0" fontId="1" fillId="0" borderId="0" xfId="4"/>
    <xf numFmtId="168" fontId="1" fillId="0" borderId="0" xfId="4" applyNumberFormat="1" applyAlignment="1">
      <alignment horizontal="center" vertical="center"/>
    </xf>
    <xf numFmtId="0" fontId="1" fillId="0" borderId="0" xfId="4" applyAlignment="1">
      <alignment horizontal="center" vertical="center"/>
    </xf>
    <xf numFmtId="0" fontId="1" fillId="6" borderId="0" xfId="4" applyFill="1"/>
    <xf numFmtId="0" fontId="10" fillId="0" borderId="0" xfId="4" applyFont="1" applyAlignment="1">
      <alignment horizontal="left"/>
    </xf>
    <xf numFmtId="0" fontId="10" fillId="0" borderId="0" xfId="4" applyFont="1" applyAlignment="1">
      <alignment horizontal="left" indent="1"/>
    </xf>
    <xf numFmtId="0" fontId="1" fillId="0" borderId="0" xfId="4" applyAlignment="1">
      <alignment horizontal="left" indent="2"/>
    </xf>
    <xf numFmtId="0" fontId="1" fillId="0" borderId="8" xfId="4" applyBorder="1" applyAlignment="1">
      <alignment horizontal="left" indent="1"/>
    </xf>
    <xf numFmtId="0" fontId="1" fillId="0" borderId="4" xfId="4" applyBorder="1" applyAlignment="1">
      <alignment horizontal="left" vertical="top"/>
    </xf>
    <xf numFmtId="168" fontId="1" fillId="0" borderId="4" xfId="4" applyNumberFormat="1" applyBorder="1" applyAlignment="1">
      <alignment horizontal="center" vertical="center"/>
    </xf>
    <xf numFmtId="2" fontId="1" fillId="0" borderId="4" xfId="4" applyNumberFormat="1" applyBorder="1" applyAlignment="1">
      <alignment horizontal="center" vertical="center"/>
    </xf>
    <xf numFmtId="0" fontId="3" fillId="0" borderId="0" xfId="4" applyFont="1" applyAlignment="1">
      <alignment horizontal="left" vertical="top"/>
    </xf>
    <xf numFmtId="0" fontId="1" fillId="3" borderId="4" xfId="4" applyFill="1" applyBorder="1"/>
    <xf numFmtId="0" fontId="9" fillId="3" borderId="4" xfId="4" applyFont="1" applyFill="1" applyBorder="1" applyAlignment="1">
      <alignment horizontal="center"/>
    </xf>
    <xf numFmtId="0" fontId="1" fillId="0" borderId="4" xfId="4" applyBorder="1"/>
    <xf numFmtId="0" fontId="1" fillId="2" borderId="4" xfId="4" applyFill="1" applyBorder="1" applyAlignment="1">
      <alignment horizontal="center"/>
    </xf>
    <xf numFmtId="0" fontId="1" fillId="0" borderId="4" xfId="4" applyBorder="1" applyAlignment="1">
      <alignment horizontal="left" vertical="top" wrapText="1"/>
    </xf>
    <xf numFmtId="0" fontId="1" fillId="0" borderId="0" xfId="4" applyAlignment="1">
      <alignment horizontal="left"/>
    </xf>
    <xf numFmtId="0" fontId="1" fillId="0" borderId="0" xfId="4" applyAlignment="1">
      <alignment horizontal="left"/>
    </xf>
    <xf numFmtId="0" fontId="1" fillId="0" borderId="4" xfId="4" applyBorder="1"/>
    <xf numFmtId="0" fontId="2" fillId="0" borderId="0" xfId="0" applyFont="1" applyAlignment="1">
      <alignment horizontal="center" vertical="center"/>
    </xf>
    <xf numFmtId="0" fontId="3" fillId="0" borderId="0" xfId="0" applyFont="1" applyAlignment="1">
      <alignment horizontal="left" vertical="top"/>
    </xf>
    <xf numFmtId="0" fontId="1" fillId="0" borderId="0" xfId="0" applyFont="1" applyAlignment="1">
      <alignment horizontal="left" vertical="center"/>
    </xf>
    <xf numFmtId="0" fontId="18" fillId="0" borderId="8" xfId="5" applyBorder="1" applyAlignment="1" applyProtection="1">
      <alignment horizontal="center"/>
    </xf>
    <xf numFmtId="0" fontId="1" fillId="0" borderId="8" xfId="0" applyFont="1" applyBorder="1" applyAlignment="1">
      <alignment horizontal="center"/>
    </xf>
    <xf numFmtId="0" fontId="1" fillId="0" borderId="0" xfId="0" applyFont="1" applyAlignment="1">
      <alignment horizontal="center"/>
    </xf>
    <xf numFmtId="0" fontId="3" fillId="0" borderId="0" xfId="0" applyFont="1" applyAlignment="1">
      <alignment horizontal="left" vertical="top" wrapText="1"/>
    </xf>
    <xf numFmtId="0" fontId="1" fillId="0" borderId="4" xfId="0" applyFont="1" applyBorder="1" applyAlignment="1">
      <alignment horizontal="center" vertical="center"/>
    </xf>
    <xf numFmtId="0" fontId="1" fillId="0" borderId="0" xfId="0" applyFont="1" applyAlignment="1">
      <alignment horizontal="left" vertical="top" wrapText="1" indent="1"/>
    </xf>
    <xf numFmtId="0" fontId="3" fillId="0" borderId="0" xfId="0" applyFont="1" applyAlignment="1">
      <alignment horizontal="left" vertical="top" wrapText="1" indent="1"/>
    </xf>
    <xf numFmtId="0" fontId="1" fillId="0" borderId="8" xfId="0" applyFont="1" applyBorder="1" applyAlignment="1">
      <alignment horizontal="left" wrapText="1"/>
    </xf>
    <xf numFmtId="0" fontId="16" fillId="0" borderId="0" xfId="0" applyFont="1" applyAlignment="1">
      <alignment horizontal="left" vertical="top" wrapText="1"/>
    </xf>
    <xf numFmtId="0" fontId="1" fillId="0" borderId="0" xfId="0" applyFont="1" applyAlignment="1">
      <alignment horizontal="left" vertical="top" wrapText="1"/>
    </xf>
    <xf numFmtId="0" fontId="10" fillId="0" borderId="0" xfId="0" applyFont="1" applyAlignment="1">
      <alignment horizontal="left" vertical="top" wrapText="1"/>
    </xf>
    <xf numFmtId="0" fontId="10" fillId="0" borderId="0" xfId="0" applyFont="1"/>
    <xf numFmtId="0" fontId="1" fillId="0" borderId="4" xfId="0" applyFont="1" applyBorder="1"/>
    <xf numFmtId="0" fontId="3" fillId="0" borderId="4" xfId="0" applyFont="1" applyBorder="1" applyAlignment="1">
      <alignment horizontal="center"/>
    </xf>
    <xf numFmtId="0" fontId="3" fillId="3" borderId="4" xfId="0" applyFont="1" applyFill="1" applyBorder="1"/>
    <xf numFmtId="0" fontId="1" fillId="3" borderId="4" xfId="0" applyFont="1" applyFill="1" applyBorder="1" applyAlignment="1">
      <alignment horizontal="center"/>
    </xf>
    <xf numFmtId="0" fontId="10" fillId="0" borderId="4" xfId="0" applyFont="1" applyBorder="1" applyAlignment="1">
      <alignment horizontal="left" vertical="top" wrapText="1" indent="1"/>
    </xf>
    <xf numFmtId="167" fontId="1" fillId="0" borderId="4" xfId="2" applyNumberFormat="1" applyFont="1" applyBorder="1" applyAlignment="1" applyProtection="1">
      <alignment horizontal="center" vertical="center"/>
    </xf>
    <xf numFmtId="0" fontId="16" fillId="3" borderId="4" xfId="0" applyFont="1" applyFill="1" applyBorder="1" applyAlignment="1">
      <alignment horizontal="left" vertical="top" wrapText="1"/>
    </xf>
    <xf numFmtId="167" fontId="1" fillId="3" borderId="4" xfId="2" applyNumberFormat="1" applyFont="1" applyFill="1" applyBorder="1" applyAlignment="1" applyProtection="1">
      <alignment horizontal="right"/>
    </xf>
    <xf numFmtId="0" fontId="1" fillId="0" borderId="4" xfId="0" applyFont="1" applyBorder="1" applyAlignment="1">
      <alignment horizontal="left" vertical="top" wrapText="1" indent="1"/>
    </xf>
    <xf numFmtId="0" fontId="3" fillId="3" borderId="5" xfId="0" applyFont="1" applyFill="1" applyBorder="1" applyAlignment="1">
      <alignment horizontal="left" vertical="top" wrapText="1"/>
    </xf>
    <xf numFmtId="167" fontId="1" fillId="3" borderId="6" xfId="2" applyNumberFormat="1" applyFont="1" applyFill="1" applyBorder="1" applyAlignment="1" applyProtection="1">
      <alignment horizontal="right"/>
    </xf>
    <xf numFmtId="167" fontId="1" fillId="3" borderId="7" xfId="2" applyNumberFormat="1" applyFont="1" applyFill="1" applyBorder="1" applyAlignment="1" applyProtection="1">
      <alignment horizontal="right"/>
    </xf>
    <xf numFmtId="0" fontId="1" fillId="0" borderId="0" xfId="0" applyFont="1" applyAlignment="1">
      <alignment horizontal="left" vertical="top" wrapText="1" indent="3"/>
    </xf>
    <xf numFmtId="0" fontId="1" fillId="0" borderId="8" xfId="0" applyFont="1" applyBorder="1" applyAlignment="1">
      <alignment horizontal="center"/>
    </xf>
    <xf numFmtId="0" fontId="1" fillId="0" borderId="0" xfId="0" applyFont="1" applyAlignment="1">
      <alignment horizontal="left" vertical="top" wrapText="1"/>
    </xf>
    <xf numFmtId="167" fontId="1" fillId="0" borderId="0" xfId="0" applyNumberFormat="1" applyFont="1" applyAlignment="1">
      <alignment horizontal="right"/>
    </xf>
    <xf numFmtId="0" fontId="1" fillId="0" borderId="0" xfId="0" applyFont="1" applyAlignment="1">
      <alignment horizontal="left" vertical="top" wrapText="1" indent="3"/>
    </xf>
    <xf numFmtId="0" fontId="16" fillId="0" borderId="0" xfId="0" applyFont="1"/>
    <xf numFmtId="0" fontId="1" fillId="0" borderId="0" xfId="0" applyFont="1"/>
    <xf numFmtId="0" fontId="1" fillId="0" borderId="8" xfId="0" applyFont="1" applyBorder="1" applyAlignment="1">
      <alignment horizontal="center" vertical="center"/>
    </xf>
    <xf numFmtId="0" fontId="10" fillId="6" borderId="13" xfId="0" applyFont="1" applyFill="1" applyBorder="1" applyAlignment="1">
      <alignment horizontal="left" vertical="top" wrapText="1"/>
    </xf>
    <xf numFmtId="0" fontId="1" fillId="6" borderId="14" xfId="0" applyFont="1" applyFill="1" applyBorder="1" applyAlignment="1">
      <alignment horizontal="left" vertical="top" wrapText="1"/>
    </xf>
    <xf numFmtId="1" fontId="1" fillId="0" borderId="4" xfId="0" applyNumberFormat="1" applyFont="1" applyBorder="1" applyAlignment="1">
      <alignment horizontal="center" vertical="center"/>
    </xf>
    <xf numFmtId="49" fontId="1" fillId="0" borderId="4" xfId="0" applyNumberFormat="1" applyFont="1" applyBorder="1" applyAlignment="1">
      <alignment horizontal="center" vertical="center"/>
    </xf>
    <xf numFmtId="49" fontId="1" fillId="0" borderId="7" xfId="0" applyNumberFormat="1" applyFont="1" applyBorder="1" applyAlignment="1">
      <alignment horizontal="center" vertical="center"/>
    </xf>
    <xf numFmtId="0" fontId="1" fillId="0" borderId="0" xfId="0" applyFont="1" applyAlignment="1">
      <alignment horizontal="left" vertical="top" wrapText="1" indent="2"/>
    </xf>
    <xf numFmtId="10" fontId="1" fillId="0" borderId="6" xfId="0" applyNumberFormat="1" applyFont="1" applyBorder="1" applyAlignment="1">
      <alignment horizontal="center"/>
    </xf>
    <xf numFmtId="49" fontId="1" fillId="0" borderId="0" xfId="0" applyNumberFormat="1" applyFont="1" applyAlignment="1">
      <alignment horizontal="center" vertical="center"/>
    </xf>
    <xf numFmtId="0" fontId="1" fillId="3" borderId="4" xfId="0" applyFont="1" applyFill="1" applyBorder="1"/>
    <xf numFmtId="167" fontId="1" fillId="0" borderId="4" xfId="0" applyNumberFormat="1" applyFont="1" applyBorder="1" applyAlignment="1">
      <alignment horizontal="center" vertical="center"/>
    </xf>
    <xf numFmtId="167" fontId="1" fillId="2" borderId="4" xfId="0" applyNumberFormat="1" applyFont="1" applyFill="1" applyBorder="1" applyAlignment="1">
      <alignment horizontal="right"/>
    </xf>
    <xf numFmtId="0" fontId="1" fillId="0" borderId="4" xfId="0" applyFont="1" applyBorder="1" applyAlignment="1">
      <alignment wrapText="1"/>
    </xf>
    <xf numFmtId="0" fontId="1" fillId="0" borderId="0" xfId="0" applyFont="1" applyAlignment="1">
      <alignment horizontal="left"/>
    </xf>
    <xf numFmtId="0" fontId="10" fillId="0" borderId="4" xfId="0" applyFont="1" applyBorder="1" applyAlignment="1">
      <alignment horizontal="left" vertical="top" wrapText="1"/>
    </xf>
    <xf numFmtId="169" fontId="1" fillId="0" borderId="4" xfId="0" applyNumberFormat="1" applyFont="1" applyBorder="1" applyAlignment="1">
      <alignment horizontal="center" vertical="center" wrapText="1"/>
    </xf>
    <xf numFmtId="0" fontId="10" fillId="0" borderId="4" xfId="0" applyFont="1" applyBorder="1" applyAlignment="1">
      <alignment horizontal="left" vertical="top" wrapText="1" indent="2"/>
    </xf>
    <xf numFmtId="0" fontId="2" fillId="2" borderId="0" xfId="0" applyFont="1" applyFill="1" applyAlignment="1">
      <alignment horizontal="center" vertical="center"/>
    </xf>
    <xf numFmtId="0" fontId="3" fillId="0" borderId="8" xfId="0" applyFont="1" applyBorder="1" applyAlignment="1">
      <alignment horizontal="left" vertical="top" wrapText="1"/>
    </xf>
    <xf numFmtId="0" fontId="3" fillId="0" borderId="8" xfId="0" applyFont="1" applyBorder="1" applyAlignment="1">
      <alignment wrapText="1"/>
    </xf>
    <xf numFmtId="0" fontId="1" fillId="3" borderId="4" xfId="0" applyFont="1" applyFill="1" applyBorder="1"/>
    <xf numFmtId="9" fontId="3" fillId="3" borderId="4" xfId="0" applyNumberFormat="1" applyFont="1" applyFill="1" applyBorder="1" applyAlignment="1">
      <alignment horizontal="center" vertical="center" wrapText="1"/>
    </xf>
    <xf numFmtId="9" fontId="16" fillId="3" borderId="4" xfId="0" applyNumberFormat="1" applyFont="1" applyFill="1" applyBorder="1" applyAlignment="1">
      <alignment horizontal="center" vertical="center" wrapText="1"/>
    </xf>
    <xf numFmtId="0" fontId="1" fillId="0" borderId="4" xfId="0" applyFont="1" applyBorder="1" applyAlignment="1">
      <alignment horizontal="left" vertical="top" wrapText="1"/>
    </xf>
    <xf numFmtId="0" fontId="1" fillId="0" borderId="4" xfId="0" applyFont="1" applyBorder="1"/>
    <xf numFmtId="9" fontId="1" fillId="0" borderId="4" xfId="0" applyNumberFormat="1" applyFont="1" applyBorder="1" applyAlignment="1">
      <alignment horizontal="center" vertical="center" wrapText="1"/>
    </xf>
    <xf numFmtId="9" fontId="1" fillId="0" borderId="4" xfId="3" applyFont="1" applyBorder="1" applyAlignment="1" applyProtection="1">
      <alignment horizontal="center" vertical="center"/>
    </xf>
    <xf numFmtId="9" fontId="1" fillId="0" borderId="4" xfId="0" applyNumberFormat="1" applyFont="1" applyBorder="1" applyAlignment="1">
      <alignment horizontal="center" vertical="center"/>
    </xf>
    <xf numFmtId="9" fontId="1" fillId="0" borderId="4" xfId="3" applyFont="1" applyFill="1" applyBorder="1" applyAlignment="1" applyProtection="1">
      <alignment horizontal="center" vertical="center"/>
    </xf>
    <xf numFmtId="0" fontId="1" fillId="0" borderId="0" xfId="0" applyFont="1" applyAlignment="1">
      <alignment wrapText="1"/>
    </xf>
    <xf numFmtId="0" fontId="1" fillId="0" borderId="0" xfId="0" applyFont="1" applyAlignment="1">
      <alignment wrapText="1"/>
    </xf>
    <xf numFmtId="0" fontId="10" fillId="0" borderId="0" xfId="0" applyFont="1" applyAlignment="1">
      <alignment horizontal="left" indent="1"/>
    </xf>
    <xf numFmtId="0" fontId="1" fillId="0" borderId="0" xfId="0" applyFont="1" applyAlignment="1">
      <alignment horizontal="left" vertical="top" wrapText="1" indent="1"/>
    </xf>
    <xf numFmtId="0" fontId="10" fillId="0" borderId="23" xfId="0" applyFont="1" applyBorder="1" applyAlignment="1">
      <alignment horizontal="left" wrapText="1" indent="1"/>
    </xf>
    <xf numFmtId="0" fontId="10" fillId="0" borderId="0" xfId="0" applyFont="1" applyAlignment="1">
      <alignment horizontal="left" wrapText="1" indent="1"/>
    </xf>
    <xf numFmtId="0" fontId="1" fillId="0" borderId="8" xfId="0" applyFont="1" applyBorder="1" applyAlignment="1">
      <alignment wrapText="1"/>
    </xf>
    <xf numFmtId="0" fontId="3"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1" fillId="0" borderId="0" xfId="0" applyFont="1" applyAlignment="1">
      <alignment horizontal="center" vertical="center" wrapText="1"/>
    </xf>
    <xf numFmtId="0" fontId="10" fillId="0" borderId="4" xfId="0" applyFont="1" applyBorder="1"/>
    <xf numFmtId="49" fontId="1" fillId="0" borderId="5" xfId="0" applyNumberFormat="1" applyFont="1" applyBorder="1" applyAlignment="1">
      <alignment horizontal="center" vertical="center"/>
    </xf>
    <xf numFmtId="49" fontId="1" fillId="0" borderId="7" xfId="0" applyNumberFormat="1" applyFont="1" applyBorder="1" applyAlignment="1">
      <alignment horizontal="center" vertical="center"/>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49" fontId="1" fillId="0" borderId="0" xfId="0" applyNumberFormat="1" applyFont="1" applyAlignment="1">
      <alignment horizontal="left" vertical="center" indent="1"/>
    </xf>
    <xf numFmtId="0" fontId="1" fillId="0" borderId="0" xfId="0" applyFont="1" applyAlignment="1">
      <alignment horizontal="left" indent="1"/>
    </xf>
    <xf numFmtId="0" fontId="1" fillId="0" borderId="23" xfId="0" applyFont="1" applyBorder="1" applyAlignment="1">
      <alignment horizontal="left" vertical="top" wrapText="1" indent="1"/>
    </xf>
    <xf numFmtId="0" fontId="1" fillId="0" borderId="0" xfId="0" applyFont="1" applyAlignment="1">
      <alignment horizontal="left" vertical="top"/>
    </xf>
    <xf numFmtId="0" fontId="3" fillId="0" borderId="0" xfId="0" applyFont="1"/>
    <xf numFmtId="0" fontId="1" fillId="0" borderId="4" xfId="0" applyFont="1" applyBorder="1" applyAlignment="1">
      <alignment horizontal="left" vertical="top" wrapText="1"/>
    </xf>
    <xf numFmtId="0" fontId="18" fillId="0" borderId="0" xfId="5" applyAlignment="1" applyProtection="1">
      <alignment vertical="center"/>
    </xf>
    <xf numFmtId="0" fontId="19" fillId="0" borderId="0" xfId="5" applyFont="1" applyBorder="1" applyAlignment="1" applyProtection="1">
      <alignment horizontal="left" vertical="top" wrapText="1"/>
    </xf>
    <xf numFmtId="0" fontId="1" fillId="0" borderId="0" xfId="0" applyFont="1" applyAlignment="1">
      <alignment horizontal="left" wrapText="1"/>
    </xf>
    <xf numFmtId="0" fontId="1" fillId="0" borderId="24" xfId="0" applyFont="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Alignment="1">
      <alignment horizontal="right"/>
    </xf>
    <xf numFmtId="0" fontId="18" fillId="0" borderId="5" xfId="5" applyBorder="1" applyAlignment="1" applyProtection="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0" xfId="0" applyFont="1" applyAlignment="1">
      <alignment vertical="top" wrapText="1"/>
    </xf>
    <xf numFmtId="0" fontId="1" fillId="0" borderId="8" xfId="0" applyFont="1" applyBorder="1" applyAlignment="1">
      <alignment vertical="top" wrapText="1"/>
    </xf>
    <xf numFmtId="0" fontId="10" fillId="0" borderId="0" xfId="0" applyFont="1" applyAlignment="1">
      <alignment vertical="top" wrapText="1"/>
    </xf>
    <xf numFmtId="0" fontId="10" fillId="0" borderId="4" xfId="0" applyFont="1" applyBorder="1" applyAlignment="1">
      <alignment horizontal="left" vertical="top" wrapText="1"/>
    </xf>
    <xf numFmtId="0" fontId="1" fillId="0" borderId="0" xfId="0" applyFont="1" applyAlignment="1">
      <alignment horizontal="left" wrapText="1"/>
    </xf>
    <xf numFmtId="0" fontId="10" fillId="0" borderId="5" xfId="0" applyFont="1" applyBorder="1" applyAlignment="1">
      <alignment horizontal="left" vertical="top" wrapText="1"/>
    </xf>
    <xf numFmtId="0" fontId="10" fillId="0" borderId="7" xfId="0" applyFont="1" applyBorder="1" applyAlignment="1">
      <alignment horizontal="left" vertical="top" wrapText="1"/>
    </xf>
    <xf numFmtId="0" fontId="10" fillId="0" borderId="0" xfId="5" applyFont="1" applyBorder="1" applyAlignment="1" applyProtection="1">
      <alignment vertical="top" wrapText="1"/>
    </xf>
    <xf numFmtId="0" fontId="18" fillId="0" borderId="4" xfId="5" applyBorder="1" applyAlignment="1" applyProtection="1">
      <alignment horizontal="left" vertical="top" wrapText="1"/>
    </xf>
    <xf numFmtId="0" fontId="18" fillId="0" borderId="8" xfId="5" applyFill="1" applyBorder="1" applyAlignment="1" applyProtection="1">
      <alignment horizontal="left" wrapText="1"/>
    </xf>
    <xf numFmtId="0" fontId="1" fillId="0" borderId="15"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horizontal="left" vertical="center" wrapText="1"/>
    </xf>
    <xf numFmtId="14" fontId="1" fillId="0" borderId="0" xfId="0" quotePrefix="1" applyNumberFormat="1" applyFont="1"/>
    <xf numFmtId="49" fontId="1" fillId="0" borderId="0" xfId="0" quotePrefix="1" applyNumberFormat="1" applyFont="1" applyAlignment="1">
      <alignment horizontal="center" vertical="center"/>
    </xf>
    <xf numFmtId="0" fontId="11" fillId="0" borderId="0" xfId="0" applyFont="1" applyAlignment="1">
      <alignment horizontal="left" vertical="top" wrapText="1"/>
    </xf>
    <xf numFmtId="49" fontId="1" fillId="0" borderId="0" xfId="0" applyNumberFormat="1" applyFont="1" applyAlignment="1">
      <alignment horizontal="left" indent="1"/>
    </xf>
    <xf numFmtId="49" fontId="1" fillId="0" borderId="0" xfId="0" quotePrefix="1" applyNumberFormat="1" applyFont="1" applyAlignment="1">
      <alignment vertical="center"/>
    </xf>
    <xf numFmtId="0" fontId="1" fillId="0" borderId="8" xfId="0" applyFont="1" applyBorder="1" applyAlignment="1">
      <alignment horizontal="left"/>
    </xf>
    <xf numFmtId="0" fontId="3" fillId="0" borderId="8" xfId="0" applyFont="1" applyBorder="1" applyAlignment="1">
      <alignment horizontal="left"/>
    </xf>
    <xf numFmtId="0" fontId="1" fillId="0" borderId="0" xfId="0" applyFont="1" applyAlignment="1">
      <alignment horizontal="left" wrapText="1" indent="1"/>
    </xf>
    <xf numFmtId="0" fontId="21" fillId="0" borderId="0" xfId="0" applyFont="1" applyAlignment="1">
      <alignment horizontal="left" vertical="top"/>
    </xf>
    <xf numFmtId="0" fontId="22" fillId="0" borderId="0" xfId="0" applyFont="1"/>
    <xf numFmtId="49" fontId="22" fillId="0" borderId="0" xfId="0" applyNumberFormat="1" applyFont="1" applyAlignment="1">
      <alignment horizontal="center" vertical="center"/>
    </xf>
    <xf numFmtId="0" fontId="22" fillId="0" borderId="0" xfId="0" applyFont="1" applyAlignment="1">
      <alignment horizontal="left" vertical="top"/>
    </xf>
    <xf numFmtId="0" fontId="0" fillId="0" borderId="0" xfId="0" applyAlignment="1">
      <alignment horizontal="left" vertical="top"/>
    </xf>
    <xf numFmtId="0" fontId="1" fillId="0" borderId="0" xfId="0" applyFont="1" applyAlignment="1">
      <alignment horizontal="left" vertical="center" wrapText="1"/>
    </xf>
    <xf numFmtId="0" fontId="1" fillId="0" borderId="0" xfId="5" applyFont="1" applyAlignment="1" applyProtection="1">
      <alignment vertical="top" wrapText="1"/>
    </xf>
    <xf numFmtId="0" fontId="0" fillId="0" borderId="24" xfId="0" applyBorder="1" applyAlignment="1">
      <alignment horizontal="center" vertical="center"/>
    </xf>
    <xf numFmtId="0" fontId="3" fillId="0" borderId="4" xfId="0" applyFont="1" applyBorder="1" applyAlignment="1">
      <alignment horizontal="center" vertical="center"/>
    </xf>
    <xf numFmtId="0" fontId="0" fillId="0" borderId="2" xfId="0"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3" borderId="5" xfId="0" applyFont="1" applyFill="1" applyBorder="1" applyAlignment="1">
      <alignment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1" fillId="0" borderId="4" xfId="0" applyFont="1" applyBorder="1" applyAlignment="1">
      <alignment horizontal="left" vertical="center" wrapText="1" indent="1"/>
    </xf>
    <xf numFmtId="0" fontId="0" fillId="0" borderId="5" xfId="0" applyBorder="1" applyAlignment="1">
      <alignment horizontal="right"/>
    </xf>
    <xf numFmtId="37" fontId="1" fillId="0" borderId="4" xfId="1" applyNumberFormat="1" applyBorder="1" applyAlignment="1" applyProtection="1">
      <alignment horizontal="right"/>
    </xf>
    <xf numFmtId="0" fontId="1" fillId="0" borderId="4" xfId="0" applyFont="1" applyBorder="1" applyAlignment="1">
      <alignment horizontal="left" vertical="center" indent="1"/>
    </xf>
    <xf numFmtId="0" fontId="12" fillId="0" borderId="4" xfId="0" applyFont="1" applyBorder="1" applyAlignment="1">
      <alignment vertical="center"/>
    </xf>
    <xf numFmtId="37" fontId="3" fillId="0" borderId="4" xfId="1" applyNumberFormat="1" applyFont="1" applyBorder="1" applyAlignment="1" applyProtection="1">
      <alignment horizontal="right"/>
    </xf>
    <xf numFmtId="0" fontId="1" fillId="0" borderId="4" xfId="0" applyFont="1" applyBorder="1" applyAlignment="1">
      <alignment horizontal="right"/>
    </xf>
    <xf numFmtId="0" fontId="6" fillId="3" borderId="6" xfId="0" applyFont="1" applyFill="1" applyBorder="1" applyAlignment="1">
      <alignment horizontal="right"/>
    </xf>
    <xf numFmtId="0" fontId="6" fillId="3" borderId="7" xfId="0" applyFont="1" applyFill="1" applyBorder="1" applyAlignment="1">
      <alignment horizontal="right"/>
    </xf>
    <xf numFmtId="0" fontId="3" fillId="0" borderId="4" xfId="0" applyFont="1" applyBorder="1" applyAlignment="1">
      <alignment horizontal="right"/>
    </xf>
    <xf numFmtId="37" fontId="3" fillId="0" borderId="4" xfId="0" applyNumberFormat="1" applyFont="1" applyBorder="1" applyAlignment="1">
      <alignment horizontal="right"/>
    </xf>
    <xf numFmtId="0" fontId="6" fillId="0" borderId="0" xfId="0" applyFont="1" applyAlignment="1">
      <alignment vertical="center"/>
    </xf>
    <xf numFmtId="0" fontId="3" fillId="0" borderId="15" xfId="0" applyFont="1" applyBorder="1" applyAlignment="1">
      <alignment horizontal="right"/>
    </xf>
    <xf numFmtId="0" fontId="3" fillId="0" borderId="0" xfId="0" applyFont="1" applyAlignment="1">
      <alignment horizontal="right"/>
    </xf>
    <xf numFmtId="37" fontId="0" fillId="0" borderId="8" xfId="0" applyNumberFormat="1" applyBorder="1"/>
    <xf numFmtId="37" fontId="1" fillId="0" borderId="0" xfId="1" applyNumberFormat="1" applyBorder="1" applyAlignment="1" applyProtection="1">
      <alignment horizontal="right"/>
    </xf>
    <xf numFmtId="0" fontId="0" fillId="0" borderId="6" xfId="0" applyBorder="1"/>
    <xf numFmtId="37" fontId="0" fillId="0" borderId="0" xfId="0" applyNumberFormat="1" applyAlignment="1">
      <alignment horizontal="right"/>
    </xf>
    <xf numFmtId="37" fontId="3" fillId="0" borderId="6" xfId="0" applyNumberFormat="1" applyFont="1" applyBorder="1"/>
    <xf numFmtId="37" fontId="3" fillId="0" borderId="0" xfId="1" applyNumberFormat="1" applyFont="1" applyBorder="1" applyAlignment="1" applyProtection="1">
      <alignment horizontal="right"/>
    </xf>
    <xf numFmtId="0" fontId="3" fillId="0" borderId="0" xfId="0" applyFont="1" applyAlignment="1">
      <alignment horizontal="left"/>
    </xf>
    <xf numFmtId="0" fontId="3" fillId="0" borderId="0" xfId="0" applyFont="1" applyAlignment="1">
      <alignment horizontal="left" wrapText="1"/>
    </xf>
    <xf numFmtId="0" fontId="0" fillId="0" borderId="0" xfId="0" applyAlignment="1">
      <alignment horizontal="left" wrapText="1"/>
    </xf>
    <xf numFmtId="0" fontId="0" fillId="3" borderId="4" xfId="0" applyFill="1" applyBorder="1" applyAlignment="1">
      <alignment vertical="center"/>
    </xf>
    <xf numFmtId="0" fontId="9" fillId="3"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0" fillId="0" borderId="4" xfId="0" applyBorder="1" applyAlignment="1">
      <alignment vertical="center"/>
    </xf>
    <xf numFmtId="37" fontId="0" fillId="0" borderId="4" xfId="0" applyNumberFormat="1" applyBorder="1" applyAlignment="1">
      <alignment horizontal="right"/>
    </xf>
    <xf numFmtId="0" fontId="10" fillId="0" borderId="5" xfId="0" applyFont="1" applyBorder="1"/>
    <xf numFmtId="0" fontId="0" fillId="0" borderId="7" xfId="0" applyBorder="1"/>
    <xf numFmtId="0" fontId="1" fillId="0" borderId="5" xfId="0" applyFont="1" applyBorder="1"/>
    <xf numFmtId="0" fontId="0" fillId="0" borderId="5" xfId="0" applyBorder="1" applyAlignment="1">
      <alignment vertical="center" wrapText="1"/>
    </xf>
    <xf numFmtId="0" fontId="0" fillId="0" borderId="7" xfId="0" applyBorder="1" applyAlignment="1">
      <alignment vertical="center" wrapText="1"/>
    </xf>
    <xf numFmtId="0" fontId="3" fillId="0" borderId="4" xfId="0" applyFont="1" applyBorder="1" applyAlignment="1">
      <alignment vertical="center"/>
    </xf>
    <xf numFmtId="0" fontId="17" fillId="0" borderId="0" xfId="0" applyFont="1"/>
    <xf numFmtId="37" fontId="0" fillId="0" borderId="0" xfId="0" applyNumberFormat="1"/>
    <xf numFmtId="0" fontId="0" fillId="0" borderId="8" xfId="0" applyBorder="1" applyAlignment="1">
      <alignment horizontal="center"/>
    </xf>
    <xf numFmtId="0" fontId="25" fillId="0" borderId="0" xfId="0" applyFont="1" applyAlignment="1">
      <alignment horizontal="left" vertical="center" wrapText="1"/>
    </xf>
    <xf numFmtId="0" fontId="1" fillId="0" borderId="0" xfId="0" applyFont="1" applyAlignment="1">
      <alignment horizontal="left" vertical="center" wrapText="1"/>
    </xf>
    <xf numFmtId="0" fontId="3" fillId="0" borderId="0" xfId="0" applyFont="1" applyAlignment="1">
      <alignment horizontal="center" vertical="center" wrapText="1"/>
    </xf>
    <xf numFmtId="0" fontId="12" fillId="0" borderId="8" xfId="0" applyFont="1" applyBorder="1" applyAlignment="1">
      <alignment horizontal="center" vertical="center" wrapText="1"/>
    </xf>
    <xf numFmtId="0" fontId="12" fillId="3" borderId="24" xfId="0" applyFont="1" applyFill="1" applyBorder="1" applyAlignment="1">
      <alignment horizontal="center" vertical="center" wrapText="1"/>
    </xf>
    <xf numFmtId="0" fontId="9" fillId="0" borderId="24" xfId="0" applyFont="1" applyBorder="1" applyAlignment="1">
      <alignment horizontal="center" vertical="center" wrapText="1"/>
    </xf>
    <xf numFmtId="0" fontId="12" fillId="3" borderId="2"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Alignment="1">
      <alignment horizontal="left" vertical="top" wrapText="1"/>
    </xf>
    <xf numFmtId="0" fontId="4" fillId="0" borderId="4" xfId="0" applyFont="1" applyBorder="1" applyAlignment="1">
      <alignment horizontal="left" vertical="center" wrapText="1"/>
    </xf>
    <xf numFmtId="0" fontId="1" fillId="0" borderId="4" xfId="0" applyFont="1" applyBorder="1" applyAlignment="1">
      <alignment horizontal="left" vertical="center" wrapText="1"/>
    </xf>
    <xf numFmtId="0" fontId="14" fillId="0" borderId="4" xfId="0" applyFont="1" applyBorder="1" applyAlignment="1">
      <alignment horizontal="left" vertical="center" wrapText="1"/>
    </xf>
    <xf numFmtId="0" fontId="27" fillId="0" borderId="4" xfId="0" applyFont="1" applyBorder="1" applyAlignment="1">
      <alignment vertical="center" wrapText="1"/>
    </xf>
    <xf numFmtId="9" fontId="1" fillId="0" borderId="4" xfId="3" applyFont="1" applyBorder="1" applyAlignment="1" applyProtection="1">
      <alignment horizontal="left" vertical="center" wrapText="1"/>
    </xf>
    <xf numFmtId="0" fontId="27" fillId="0" borderId="0" xfId="0" applyFont="1" applyAlignment="1">
      <alignment vertical="center" wrapText="1"/>
    </xf>
    <xf numFmtId="0" fontId="28" fillId="0" borderId="0" xfId="0" applyFont="1" applyAlignment="1">
      <alignment horizontal="center" vertical="center" wrapText="1"/>
    </xf>
    <xf numFmtId="0" fontId="29" fillId="0" borderId="0" xfId="0" applyFont="1" applyAlignment="1">
      <alignment horizontal="center" vertical="center" wrapText="1"/>
    </xf>
    <xf numFmtId="0" fontId="30" fillId="3" borderId="4"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Alignment="1">
      <alignment horizontal="left" vertical="center" wrapText="1"/>
    </xf>
    <xf numFmtId="0" fontId="27" fillId="0" borderId="4" xfId="0" applyFont="1" applyBorder="1" applyAlignment="1">
      <alignment horizontal="left" vertical="center" wrapText="1"/>
    </xf>
    <xf numFmtId="0" fontId="3" fillId="0" borderId="4" xfId="0" applyFont="1" applyBorder="1" applyAlignment="1">
      <alignment horizontal="center" vertical="center" wrapText="1"/>
    </xf>
    <xf numFmtId="0" fontId="31" fillId="0" borderId="4" xfId="0" applyFont="1" applyBorder="1" applyAlignment="1">
      <alignment horizontal="left" vertical="center" wrapText="1"/>
    </xf>
    <xf numFmtId="0" fontId="0" fillId="3" borderId="4" xfId="0" applyFill="1" applyBorder="1" applyAlignment="1">
      <alignment horizontal="center"/>
    </xf>
    <xf numFmtId="0" fontId="3" fillId="3" borderId="4" xfId="0" applyFont="1" applyFill="1" applyBorder="1" applyAlignment="1">
      <alignment horizontal="center"/>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1" fillId="0" borderId="4" xfId="0" applyFont="1" applyBorder="1" applyAlignment="1">
      <alignment horizontal="right" wrapText="1"/>
    </xf>
    <xf numFmtId="0" fontId="0" fillId="0" borderId="4" xfId="0" applyBorder="1" applyAlignment="1">
      <alignment horizontal="right"/>
    </xf>
    <xf numFmtId="0" fontId="14" fillId="0" borderId="5" xfId="0" applyFont="1" applyBorder="1" applyAlignment="1">
      <alignment horizontal="left" vertical="top" wrapText="1"/>
    </xf>
    <xf numFmtId="0" fontId="14" fillId="0" borderId="6" xfId="0" applyFont="1" applyBorder="1" applyAlignment="1">
      <alignment horizontal="left" vertical="top" wrapText="1"/>
    </xf>
    <xf numFmtId="0" fontId="0" fillId="0" borderId="4" xfId="0" applyBorder="1" applyAlignment="1">
      <alignment horizontal="right" wrapText="1"/>
    </xf>
    <xf numFmtId="0" fontId="0" fillId="0" borderId="0" xfId="0" applyAlignment="1">
      <alignment horizontal="left" vertical="top" wrapText="1"/>
    </xf>
    <xf numFmtId="0" fontId="1" fillId="0" borderId="0" xfId="0" applyFont="1" applyAlignment="1">
      <alignment horizontal="left" vertical="top" wrapText="1" indent="4"/>
    </xf>
    <xf numFmtId="0" fontId="1" fillId="0" borderId="8" xfId="0" applyFont="1" applyBorder="1" applyAlignment="1">
      <alignment horizontal="left" vertical="top" wrapText="1" indent="4"/>
    </xf>
    <xf numFmtId="0" fontId="1" fillId="0" borderId="13" xfId="0" applyFont="1" applyBorder="1" applyAlignment="1">
      <alignment horizontal="left" vertical="top" wrapText="1"/>
    </xf>
    <xf numFmtId="0" fontId="0" fillId="0" borderId="14" xfId="0" applyBorder="1" applyAlignment="1">
      <alignment horizontal="left" vertical="top" wrapText="1"/>
    </xf>
    <xf numFmtId="10" fontId="0" fillId="0" borderId="4" xfId="0" applyNumberForma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left" vertical="top"/>
    </xf>
    <xf numFmtId="0" fontId="32" fillId="0" borderId="0" xfId="0" applyFont="1" applyAlignment="1">
      <alignment horizontal="right" vertical="top"/>
    </xf>
    <xf numFmtId="0" fontId="1" fillId="0" borderId="0" xfId="0" applyFont="1" applyAlignment="1">
      <alignment horizontal="right" vertical="top"/>
    </xf>
    <xf numFmtId="0" fontId="1" fillId="0" borderId="6" xfId="0" applyFont="1" applyBorder="1"/>
    <xf numFmtId="0" fontId="1" fillId="0" borderId="7" xfId="0" applyFont="1" applyBorder="1"/>
    <xf numFmtId="0" fontId="14" fillId="0" borderId="0" xfId="0" applyFont="1" applyAlignment="1">
      <alignment horizontal="center" wrapText="1"/>
    </xf>
    <xf numFmtId="0" fontId="16" fillId="0" borderId="0" xfId="0" applyFont="1"/>
    <xf numFmtId="0" fontId="4" fillId="0" borderId="0" xfId="0" applyFont="1" applyAlignment="1">
      <alignment horizontal="left"/>
    </xf>
    <xf numFmtId="0" fontId="4" fillId="0" borderId="0" xfId="0" applyFont="1" applyAlignment="1">
      <alignment horizontal="left"/>
    </xf>
    <xf numFmtId="0" fontId="1" fillId="0" borderId="0" xfId="0" applyFont="1" applyAlignment="1">
      <alignment horizontal="center" vertical="center"/>
    </xf>
    <xf numFmtId="0" fontId="1" fillId="0" borderId="8" xfId="0" applyFont="1" applyBorder="1" applyAlignment="1">
      <alignment horizontal="left" indent="2"/>
    </xf>
    <xf numFmtId="0" fontId="1" fillId="0" borderId="8" xfId="0" applyFont="1" applyBorder="1"/>
    <xf numFmtId="0" fontId="3" fillId="0" borderId="4" xfId="0" applyFont="1" applyBorder="1" applyAlignment="1">
      <alignment horizontal="center"/>
    </xf>
    <xf numFmtId="0" fontId="1" fillId="0" borderId="15" xfId="0" applyFont="1" applyBorder="1" applyAlignment="1">
      <alignment horizontal="center" vertical="center"/>
    </xf>
    <xf numFmtId="0" fontId="33" fillId="0" borderId="0" xfId="0" applyFont="1" applyAlignment="1">
      <alignment horizontal="left" indent="1"/>
    </xf>
    <xf numFmtId="0" fontId="33" fillId="0" borderId="13" xfId="0" applyFont="1" applyBorder="1" applyAlignment="1">
      <alignment horizontal="left" indent="1"/>
    </xf>
    <xf numFmtId="0" fontId="17" fillId="0" borderId="0" xfId="0" applyFont="1" applyAlignment="1">
      <alignment horizontal="left" vertical="top"/>
    </xf>
    <xf numFmtId="0" fontId="1" fillId="0" borderId="0" xfId="0" applyFont="1" applyAlignment="1">
      <alignment horizontal="left" vertical="center" wrapText="1" indent="1"/>
    </xf>
    <xf numFmtId="0" fontId="1" fillId="0" borderId="23" xfId="0" applyFont="1" applyBorder="1" applyAlignment="1">
      <alignment horizontal="left" vertical="center" wrapText="1" indent="1"/>
    </xf>
    <xf numFmtId="0" fontId="10" fillId="0" borderId="23" xfId="0" applyFont="1" applyBorder="1" applyAlignment="1">
      <alignment horizontal="left" vertical="center" wrapText="1" indent="1"/>
    </xf>
    <xf numFmtId="0" fontId="10" fillId="0" borderId="0" xfId="0" applyFont="1" applyAlignment="1">
      <alignment horizontal="left" vertical="center" wrapText="1" indent="1"/>
    </xf>
    <xf numFmtId="0" fontId="3" fillId="0" borderId="0" xfId="0" applyFont="1" applyAlignment="1">
      <alignment vertical="top" wrapText="1"/>
    </xf>
    <xf numFmtId="0" fontId="10" fillId="0" borderId="0" xfId="0" applyFont="1" applyAlignment="1">
      <alignment horizontal="left" vertical="top" wrapText="1" indent="1"/>
    </xf>
    <xf numFmtId="0" fontId="1" fillId="3" borderId="5" xfId="0" applyFont="1" applyFill="1" applyBorder="1"/>
    <xf numFmtId="0" fontId="9" fillId="3" borderId="4" xfId="0" applyFont="1" applyFill="1" applyBorder="1" applyAlignment="1">
      <alignment horizontal="center" wrapText="1"/>
    </xf>
    <xf numFmtId="0" fontId="9" fillId="3" borderId="7" xfId="0" applyFont="1" applyFill="1" applyBorder="1" applyAlignment="1">
      <alignment horizontal="center" wrapText="1"/>
    </xf>
    <xf numFmtId="0" fontId="1" fillId="0" borderId="23" xfId="0" applyFont="1" applyBorder="1"/>
    <xf numFmtId="0" fontId="1" fillId="0" borderId="5" xfId="0" applyFont="1" applyBorder="1" applyAlignment="1">
      <alignment vertical="center"/>
    </xf>
    <xf numFmtId="0" fontId="1" fillId="0" borderId="7" xfId="0" applyFont="1" applyBorder="1" applyAlignment="1">
      <alignment horizontal="center" vertical="center"/>
    </xf>
    <xf numFmtId="0" fontId="1" fillId="0" borderId="5" xfId="0" applyFont="1" applyBorder="1" applyAlignment="1">
      <alignment vertical="center" wrapText="1"/>
    </xf>
    <xf numFmtId="0" fontId="1" fillId="0" borderId="16" xfId="0" applyFont="1" applyBorder="1" applyAlignment="1">
      <alignment vertical="center"/>
    </xf>
    <xf numFmtId="0" fontId="1" fillId="0" borderId="3" xfId="0" applyFont="1" applyBorder="1" applyAlignment="1">
      <alignment vertical="center"/>
    </xf>
    <xf numFmtId="0" fontId="17" fillId="0" borderId="0" xfId="0" applyFont="1" applyAlignment="1">
      <alignment vertical="top"/>
    </xf>
    <xf numFmtId="0" fontId="1" fillId="0" borderId="0" xfId="0" applyFont="1" applyAlignment="1">
      <alignment vertical="top" wrapText="1"/>
    </xf>
    <xf numFmtId="0" fontId="1" fillId="0" borderId="0" xfId="0" applyFont="1" applyAlignment="1">
      <alignment vertical="top"/>
    </xf>
    <xf numFmtId="0" fontId="10" fillId="0" borderId="0" xfId="0" applyFont="1" applyAlignment="1">
      <alignment horizontal="left" indent="1"/>
    </xf>
    <xf numFmtId="0" fontId="1" fillId="0" borderId="0" xfId="0" applyFont="1" applyAlignment="1">
      <alignment horizontal="left" indent="1"/>
    </xf>
    <xf numFmtId="0" fontId="3" fillId="0" borderId="0" xfId="0" applyFont="1" applyAlignment="1">
      <alignment horizontal="center" vertical="center" wrapText="1"/>
    </xf>
    <xf numFmtId="0" fontId="1" fillId="0" borderId="0" xfId="0" applyFont="1" applyAlignment="1">
      <alignment horizontal="left" wrapText="1" indent="1"/>
    </xf>
    <xf numFmtId="0" fontId="10" fillId="0" borderId="0" xfId="0" applyFont="1" applyAlignment="1">
      <alignment horizontal="left" vertical="top" wrapText="1" indent="2"/>
    </xf>
    <xf numFmtId="0" fontId="1" fillId="0" borderId="8" xfId="0" applyFont="1" applyBorder="1" applyAlignment="1">
      <alignment horizontal="center" wrapText="1"/>
    </xf>
    <xf numFmtId="0" fontId="3" fillId="0" borderId="8" xfId="0" applyFont="1" applyBorder="1" applyAlignment="1">
      <alignment vertical="top" wrapText="1"/>
    </xf>
    <xf numFmtId="0" fontId="1" fillId="0" borderId="8" xfId="0" applyFont="1" applyBorder="1" applyAlignment="1">
      <alignment vertical="top" wrapText="1"/>
    </xf>
    <xf numFmtId="0" fontId="34" fillId="6" borderId="5" xfId="0" applyFont="1" applyFill="1" applyBorder="1" applyAlignment="1">
      <alignment vertical="center"/>
    </xf>
    <xf numFmtId="0" fontId="34" fillId="6" borderId="6" xfId="0" applyFont="1" applyFill="1" applyBorder="1" applyAlignment="1">
      <alignment vertical="center"/>
    </xf>
    <xf numFmtId="0" fontId="34" fillId="6" borderId="7" xfId="0" applyFont="1" applyFill="1" applyBorder="1" applyAlignment="1">
      <alignment vertical="center"/>
    </xf>
    <xf numFmtId="0" fontId="10" fillId="0" borderId="4" xfId="0" applyFont="1" applyBorder="1" applyAlignment="1">
      <alignment horizontal="left" wrapText="1" indent="1"/>
    </xf>
    <xf numFmtId="0" fontId="35" fillId="0" borderId="0" xfId="0" applyFont="1" applyAlignment="1">
      <alignment horizontal="center" vertical="top" wrapText="1"/>
    </xf>
    <xf numFmtId="0" fontId="16" fillId="0" borderId="13" xfId="0" applyFont="1" applyBorder="1"/>
    <xf numFmtId="0" fontId="1" fillId="0" borderId="14" xfId="0" applyFont="1" applyBorder="1"/>
    <xf numFmtId="0" fontId="1" fillId="0" borderId="23" xfId="0" applyFont="1" applyBorder="1"/>
    <xf numFmtId="0" fontId="35" fillId="0" borderId="4" xfId="0" applyFont="1" applyBorder="1" applyAlignment="1">
      <alignment horizontal="center" vertical="center" wrapText="1"/>
    </xf>
    <xf numFmtId="0" fontId="10" fillId="0" borderId="0" xfId="0" applyFont="1" applyAlignment="1">
      <alignment horizontal="left" vertical="top" wrapText="1"/>
    </xf>
    <xf numFmtId="0" fontId="35" fillId="0" borderId="0" xfId="0" applyFont="1" applyAlignment="1">
      <alignment horizontal="center" vertical="center" wrapText="1"/>
    </xf>
    <xf numFmtId="0" fontId="1" fillId="0" borderId="13" xfId="0" applyFont="1" applyBorder="1" applyAlignment="1">
      <alignment wrapText="1"/>
    </xf>
    <xf numFmtId="0" fontId="1" fillId="0" borderId="14" xfId="0" applyFont="1" applyBorder="1" applyAlignment="1">
      <alignment wrapText="1"/>
    </xf>
    <xf numFmtId="0" fontId="1" fillId="0" borderId="23" xfId="0" applyFont="1" applyBorder="1" applyAlignment="1">
      <alignment wrapText="1"/>
    </xf>
    <xf numFmtId="0" fontId="33" fillId="0" borderId="0" xfId="0" applyFont="1" applyAlignment="1">
      <alignment vertical="top" wrapText="1"/>
    </xf>
    <xf numFmtId="0" fontId="1" fillId="2" borderId="24" xfId="0" applyFont="1" applyFill="1" applyBorder="1" applyAlignment="1">
      <alignment horizontal="center" vertical="top" wrapText="1"/>
    </xf>
    <xf numFmtId="0" fontId="16" fillId="0" borderId="5" xfId="0" applyFont="1" applyBorder="1" applyAlignment="1">
      <alignment horizontal="center" vertical="top" wrapText="1"/>
    </xf>
    <xf numFmtId="0" fontId="1" fillId="0" borderId="6" xfId="0" applyFont="1" applyBorder="1" applyAlignment="1">
      <alignment horizontal="center" vertical="top" wrapText="1"/>
    </xf>
    <xf numFmtId="0" fontId="1" fillId="0" borderId="6" xfId="0" applyFont="1" applyBorder="1" applyAlignment="1">
      <alignment wrapText="1"/>
    </xf>
    <xf numFmtId="0" fontId="1" fillId="0" borderId="7" xfId="0" applyFont="1" applyBorder="1" applyAlignment="1">
      <alignment wrapText="1"/>
    </xf>
    <xf numFmtId="0" fontId="1" fillId="2" borderId="2" xfId="0" applyFont="1" applyFill="1" applyBorder="1" applyAlignment="1">
      <alignment horizontal="center" vertical="top" wrapText="1"/>
    </xf>
    <xf numFmtId="0" fontId="35" fillId="0" borderId="4" xfId="0" applyFont="1" applyBorder="1" applyAlignment="1">
      <alignment horizontal="center" vertical="top" wrapText="1"/>
    </xf>
    <xf numFmtId="0" fontId="3" fillId="0" borderId="4" xfId="0" applyFont="1" applyBorder="1" applyAlignment="1">
      <alignment horizontal="center" wrapText="1"/>
    </xf>
    <xf numFmtId="0" fontId="16" fillId="0" borderId="4" xfId="0" applyFont="1" applyBorder="1" applyAlignment="1">
      <alignment horizontal="center" vertical="top" wrapText="1"/>
    </xf>
    <xf numFmtId="0" fontId="10" fillId="0" borderId="4" xfId="0" applyFont="1" applyBorder="1" applyAlignment="1">
      <alignment wrapText="1"/>
    </xf>
    <xf numFmtId="0" fontId="33" fillId="0" borderId="4" xfId="0" applyFont="1" applyBorder="1" applyAlignment="1">
      <alignment horizontal="center" vertical="center" wrapText="1"/>
    </xf>
    <xf numFmtId="0" fontId="10" fillId="0" borderId="4" xfId="0" applyFont="1" applyBorder="1" applyAlignment="1">
      <alignment vertical="top" wrapText="1"/>
    </xf>
    <xf numFmtId="0" fontId="10" fillId="0" borderId="0" xfId="0" applyFont="1" applyAlignment="1">
      <alignment wrapText="1"/>
    </xf>
    <xf numFmtId="0" fontId="1" fillId="0" borderId="0" xfId="0" applyFont="1" applyAlignment="1">
      <alignment horizontal="center" vertical="top" wrapText="1"/>
    </xf>
    <xf numFmtId="0" fontId="4" fillId="0" borderId="0" xfId="0" applyFont="1" applyAlignment="1">
      <alignment vertical="top" wrapText="1"/>
    </xf>
    <xf numFmtId="0" fontId="3" fillId="0" borderId="8" xfId="0" applyFont="1" applyBorder="1" applyAlignment="1">
      <alignment horizontal="center"/>
    </xf>
    <xf numFmtId="0" fontId="3" fillId="0" borderId="0" xfId="0" applyFont="1" applyAlignment="1">
      <alignment horizontal="center"/>
    </xf>
    <xf numFmtId="0" fontId="10" fillId="0" borderId="0" xfId="0" applyFont="1"/>
    <xf numFmtId="0" fontId="33" fillId="0" borderId="0" xfId="0" applyFont="1" applyAlignment="1">
      <alignment horizontal="left" vertical="top" wrapText="1" indent="1"/>
    </xf>
    <xf numFmtId="0" fontId="33" fillId="0" borderId="0" xfId="0" applyFont="1" applyAlignment="1">
      <alignment horizontal="center" vertical="top" wrapText="1"/>
    </xf>
    <xf numFmtId="9" fontId="1" fillId="0" borderId="0" xfId="3" applyFont="1" applyBorder="1" applyAlignment="1" applyProtection="1">
      <alignment horizontal="center"/>
    </xf>
    <xf numFmtId="0" fontId="10" fillId="0" borderId="0" xfId="0" applyFont="1" applyAlignment="1">
      <alignment vertical="top" wrapText="1"/>
    </xf>
    <xf numFmtId="16" fontId="1" fillId="7" borderId="8" xfId="0" applyNumberFormat="1" applyFont="1" applyFill="1" applyBorder="1" applyAlignment="1">
      <alignment horizontal="center"/>
    </xf>
    <xf numFmtId="170" fontId="1" fillId="0" borderId="0" xfId="0" applyNumberFormat="1" applyFont="1" applyAlignment="1">
      <alignment horizontal="center" vertical="center"/>
    </xf>
    <xf numFmtId="0" fontId="1" fillId="0" borderId="16" xfId="0" applyFont="1" applyBorder="1" applyAlignment="1">
      <alignment horizontal="left" vertical="top" wrapText="1"/>
    </xf>
    <xf numFmtId="0" fontId="1" fillId="0" borderId="17" xfId="0" applyFont="1" applyBorder="1" applyAlignment="1">
      <alignment horizontal="left" vertical="top" wrapText="1"/>
    </xf>
    <xf numFmtId="0" fontId="1" fillId="0" borderId="3" xfId="0" applyFont="1" applyBorder="1" applyAlignment="1">
      <alignment horizontal="left" vertical="top" wrapText="1"/>
    </xf>
    <xf numFmtId="0" fontId="1" fillId="0" borderId="1" xfId="0" applyFont="1" applyBorder="1" applyAlignment="1">
      <alignment horizontal="left" vertical="top" wrapText="1"/>
    </xf>
    <xf numFmtId="0" fontId="33" fillId="0" borderId="0" xfId="0" applyFont="1" applyAlignment="1">
      <alignment vertical="top" wrapText="1"/>
    </xf>
    <xf numFmtId="0" fontId="3" fillId="0" borderId="4" xfId="0" applyFont="1" applyBorder="1" applyAlignment="1">
      <alignment horizontal="left" vertical="top"/>
    </xf>
    <xf numFmtId="0" fontId="10" fillId="0" borderId="0" xfId="0" applyFont="1" applyAlignment="1">
      <alignment horizontal="left" vertical="top" wrapText="1" indent="1"/>
    </xf>
    <xf numFmtId="0" fontId="33" fillId="0" borderId="0" xfId="0" applyFont="1" applyAlignment="1">
      <alignment horizontal="center" vertical="center" wrapText="1"/>
    </xf>
    <xf numFmtId="0" fontId="1" fillId="0" borderId="4" xfId="0" applyFont="1" applyBorder="1" applyAlignment="1">
      <alignment horizontal="left" vertical="top"/>
    </xf>
    <xf numFmtId="0" fontId="16" fillId="0" borderId="0" xfId="0" applyFont="1" applyAlignment="1">
      <alignment horizontal="left" vertical="top" wrapText="1" indent="2"/>
    </xf>
    <xf numFmtId="0" fontId="16" fillId="0" borderId="0" xfId="0" applyFont="1" applyAlignment="1">
      <alignment horizontal="left" vertical="top" wrapText="1"/>
    </xf>
    <xf numFmtId="0" fontId="10" fillId="0" borderId="0" xfId="0" applyFont="1" applyAlignment="1">
      <alignment horizontal="left" vertical="top"/>
    </xf>
    <xf numFmtId="9" fontId="1" fillId="0" borderId="8" xfId="0" applyNumberFormat="1" applyFont="1" applyBorder="1" applyAlignment="1">
      <alignment horizontal="center" vertical="center" wrapText="1"/>
    </xf>
    <xf numFmtId="0" fontId="10" fillId="0" borderId="8" xfId="0" applyFont="1" applyBorder="1" applyAlignment="1">
      <alignment horizontal="center" vertical="top" wrapText="1"/>
    </xf>
    <xf numFmtId="1" fontId="1" fillId="0" borderId="0" xfId="0" applyNumberFormat="1" applyFont="1" applyAlignment="1">
      <alignment horizontal="right" vertical="center" wrapText="1"/>
    </xf>
    <xf numFmtId="0" fontId="10" fillId="0" borderId="13" xfId="0" applyFont="1" applyBorder="1" applyAlignment="1">
      <alignment horizontal="left" vertical="top" indent="4"/>
    </xf>
    <xf numFmtId="0" fontId="10" fillId="0" borderId="4" xfId="0" applyFont="1" applyBorder="1" applyAlignment="1">
      <alignment horizontal="center" vertical="center" wrapText="1"/>
    </xf>
    <xf numFmtId="0" fontId="1" fillId="6" borderId="4" xfId="0" applyFont="1" applyFill="1" applyBorder="1" applyAlignment="1">
      <alignment horizontal="center" vertical="center"/>
    </xf>
    <xf numFmtId="9" fontId="1" fillId="0" borderId="0" xfId="0" applyNumberFormat="1" applyFont="1"/>
    <xf numFmtId="0" fontId="3" fillId="0" borderId="0" xfId="0" applyFont="1" applyAlignment="1">
      <alignment horizontal="left"/>
    </xf>
    <xf numFmtId="0" fontId="3" fillId="0" borderId="4" xfId="0" applyFont="1" applyBorder="1" applyAlignment="1">
      <alignment horizontal="center" vertical="center"/>
    </xf>
    <xf numFmtId="0" fontId="1" fillId="0" borderId="4" xfId="0" applyFont="1" applyBorder="1" applyAlignment="1">
      <alignment horizontal="center"/>
    </xf>
    <xf numFmtId="10" fontId="1" fillId="0" borderId="4" xfId="0" applyNumberFormat="1" applyFont="1" applyBorder="1" applyAlignment="1">
      <alignment horizontal="right"/>
    </xf>
    <xf numFmtId="0" fontId="16" fillId="3" borderId="4" xfId="0" applyFont="1" applyFill="1" applyBorder="1" applyAlignment="1">
      <alignment horizontal="center" vertical="top"/>
    </xf>
    <xf numFmtId="0" fontId="36" fillId="0" borderId="4" xfId="0" applyFont="1" applyBorder="1" applyAlignment="1">
      <alignment horizontal="center"/>
    </xf>
    <xf numFmtId="0" fontId="10" fillId="0" borderId="4" xfId="0" applyFont="1" applyBorder="1" applyAlignment="1">
      <alignment horizontal="left" vertical="top"/>
    </xf>
    <xf numFmtId="10" fontId="10" fillId="0" borderId="4" xfId="0" applyNumberFormat="1" applyFont="1" applyBorder="1" applyAlignment="1">
      <alignment horizontal="left" vertical="top"/>
    </xf>
    <xf numFmtId="10" fontId="10" fillId="0" borderId="0" xfId="0" applyNumberFormat="1" applyFont="1" applyAlignment="1">
      <alignment horizontal="left" vertical="top"/>
    </xf>
    <xf numFmtId="10" fontId="1" fillId="0" borderId="4" xfId="3" applyNumberFormat="1" applyFont="1" applyBorder="1" applyAlignment="1" applyProtection="1">
      <alignment horizontal="right"/>
    </xf>
    <xf numFmtId="0" fontId="1" fillId="0" borderId="4" xfId="0" quotePrefix="1" applyFont="1" applyBorder="1" applyAlignment="1">
      <alignment horizontal="center"/>
    </xf>
    <xf numFmtId="0" fontId="3" fillId="3" borderId="4" xfId="0" applyFont="1" applyFill="1" applyBorder="1" applyAlignment="1">
      <alignment horizontal="center" vertical="top" wrapText="1"/>
    </xf>
    <xf numFmtId="0" fontId="3" fillId="3" borderId="4" xfId="0" applyFont="1" applyFill="1" applyBorder="1" applyAlignment="1">
      <alignment horizontal="center" vertical="top" wrapText="1"/>
    </xf>
    <xf numFmtId="0" fontId="1" fillId="0" borderId="4" xfId="0" applyFont="1" applyBorder="1" applyAlignment="1">
      <alignment horizontal="left" vertical="top"/>
    </xf>
    <xf numFmtId="164" fontId="1" fillId="0" borderId="4" xfId="0" applyNumberFormat="1" applyFont="1" applyBorder="1" applyAlignment="1">
      <alignment horizontal="right"/>
    </xf>
    <xf numFmtId="9" fontId="1" fillId="0" borderId="0" xfId="3" applyFont="1" applyBorder="1" applyAlignment="1" applyProtection="1">
      <alignment horizontal="left"/>
    </xf>
    <xf numFmtId="9" fontId="1" fillId="0" borderId="23" xfId="3" applyFont="1" applyBorder="1" applyAlignment="1" applyProtection="1">
      <alignment horizontal="right"/>
    </xf>
    <xf numFmtId="0" fontId="16" fillId="3" borderId="4" xfId="0" applyFont="1" applyFill="1" applyBorder="1" applyAlignment="1">
      <alignment horizontal="center" vertical="top" wrapText="1"/>
    </xf>
    <xf numFmtId="0" fontId="16" fillId="3" borderId="4" xfId="0" applyFont="1" applyFill="1" applyBorder="1" applyAlignment="1">
      <alignment horizontal="center" vertical="top" wrapText="1"/>
    </xf>
    <xf numFmtId="0" fontId="1" fillId="0" borderId="16" xfId="0" applyFont="1" applyBorder="1" applyAlignment="1">
      <alignment horizontal="left"/>
    </xf>
    <xf numFmtId="0" fontId="1" fillId="0" borderId="17" xfId="0" applyFont="1" applyBorder="1" applyAlignment="1">
      <alignment horizontal="left"/>
    </xf>
    <xf numFmtId="10" fontId="1" fillId="0" borderId="24" xfId="0" applyNumberFormat="1" applyFont="1" applyBorder="1"/>
    <xf numFmtId="0" fontId="1" fillId="0" borderId="15" xfId="0" applyFont="1" applyBorder="1" applyAlignment="1">
      <alignment horizontal="left"/>
    </xf>
    <xf numFmtId="10" fontId="1" fillId="0" borderId="15" xfId="0" applyNumberFormat="1" applyFont="1" applyBorder="1"/>
    <xf numFmtId="0" fontId="1" fillId="0" borderId="14" xfId="0" applyFont="1" applyBorder="1" applyAlignment="1">
      <alignment horizontal="left" vertical="top" wrapText="1"/>
    </xf>
    <xf numFmtId="2" fontId="1" fillId="0" borderId="24" xfId="0" applyNumberFormat="1" applyFont="1" applyBorder="1" applyAlignment="1">
      <alignment horizontal="center" vertical="center"/>
    </xf>
    <xf numFmtId="171" fontId="1" fillId="0" borderId="0" xfId="0" applyNumberFormat="1" applyFont="1" applyAlignment="1">
      <alignment horizontal="center"/>
    </xf>
    <xf numFmtId="0" fontId="10" fillId="0" borderId="13" xfId="0" applyFont="1" applyBorder="1" applyAlignment="1">
      <alignment horizontal="left" vertical="top" wrapText="1"/>
    </xf>
    <xf numFmtId="10" fontId="1" fillId="0" borderId="4" xfId="0" applyNumberFormat="1" applyFont="1" applyBorder="1" applyAlignment="1">
      <alignment horizontal="center" vertical="center"/>
    </xf>
    <xf numFmtId="0" fontId="3" fillId="0" borderId="0" xfId="0" applyFont="1" applyAlignment="1">
      <alignment horizontal="left" indent="1"/>
    </xf>
    <xf numFmtId="0" fontId="10" fillId="0" borderId="0" xfId="0" applyFont="1" applyAlignment="1">
      <alignment horizontal="left"/>
    </xf>
    <xf numFmtId="0" fontId="10" fillId="0" borderId="4" xfId="0" applyFont="1" applyBorder="1" applyAlignment="1">
      <alignment horizontal="center" vertical="center"/>
    </xf>
    <xf numFmtId="0" fontId="10" fillId="0" borderId="0" xfId="0" applyFont="1" applyAlignment="1">
      <alignment horizontal="left"/>
    </xf>
    <xf numFmtId="0" fontId="10" fillId="0" borderId="0" xfId="0" applyFont="1" applyAlignment="1">
      <alignment horizontal="left" indent="12"/>
    </xf>
    <xf numFmtId="44" fontId="1" fillId="0" borderId="8" xfId="2" applyFont="1" applyFill="1" applyBorder="1" applyAlignment="1" applyProtection="1">
      <alignment horizontal="center"/>
    </xf>
    <xf numFmtId="0" fontId="1" fillId="0" borderId="0" xfId="0" applyFont="1" applyAlignment="1">
      <alignment vertical="center"/>
    </xf>
    <xf numFmtId="0" fontId="1" fillId="0" borderId="0" xfId="0" applyFont="1" applyAlignment="1">
      <alignment horizontal="center" wrapText="1"/>
    </xf>
    <xf numFmtId="0" fontId="3" fillId="0" borderId="13" xfId="0" applyFont="1" applyBorder="1" applyAlignment="1">
      <alignment horizontal="left" vertical="top" wrapText="1"/>
    </xf>
    <xf numFmtId="168" fontId="1" fillId="0" borderId="0" xfId="0" applyNumberFormat="1" applyFont="1" applyAlignment="1">
      <alignment horizontal="right" vertical="top"/>
    </xf>
    <xf numFmtId="0" fontId="10" fillId="3" borderId="4" xfId="0" applyFont="1" applyFill="1" applyBorder="1"/>
    <xf numFmtId="168" fontId="3" fillId="3" borderId="4" xfId="0" applyNumberFormat="1" applyFont="1" applyFill="1" applyBorder="1" applyAlignment="1">
      <alignment horizontal="center" vertical="top"/>
    </xf>
    <xf numFmtId="168" fontId="1" fillId="0" borderId="4" xfId="0" applyNumberFormat="1" applyFont="1" applyBorder="1" applyAlignment="1">
      <alignment horizontal="center" vertical="center"/>
    </xf>
    <xf numFmtId="16" fontId="1" fillId="0" borderId="6" xfId="0" applyNumberFormat="1" applyFont="1" applyBorder="1" applyAlignment="1">
      <alignment horizontal="center"/>
    </xf>
    <xf numFmtId="0" fontId="1" fillId="0" borderId="6" xfId="0" applyFont="1" applyBorder="1" applyAlignment="1">
      <alignment horizontal="center"/>
    </xf>
    <xf numFmtId="16" fontId="1" fillId="0" borderId="8" xfId="0" applyNumberFormat="1" applyFont="1" applyBorder="1" applyAlignment="1">
      <alignment horizontal="center"/>
    </xf>
    <xf numFmtId="4" fontId="1" fillId="0" borderId="0" xfId="0" applyNumberFormat="1" applyFont="1" applyAlignment="1">
      <alignment horizontal="right" vertical="top"/>
    </xf>
    <xf numFmtId="168" fontId="1" fillId="0" borderId="0" xfId="0" applyNumberFormat="1" applyFont="1" applyAlignment="1">
      <alignment horizontal="center" vertical="top"/>
    </xf>
    <xf numFmtId="0" fontId="1" fillId="0" borderId="0" xfId="0" applyFont="1" applyAlignment="1">
      <alignment horizontal="left" vertical="top" indent="6"/>
    </xf>
    <xf numFmtId="0" fontId="1" fillId="0" borderId="0" xfId="0" applyFont="1" applyAlignment="1">
      <alignment horizontal="left"/>
    </xf>
    <xf numFmtId="0" fontId="1" fillId="0" borderId="13" xfId="0" applyFont="1" applyBorder="1" applyAlignment="1">
      <alignment horizontal="left" vertical="top" wrapText="1" indent="8"/>
    </xf>
    <xf numFmtId="0" fontId="1" fillId="0" borderId="14" xfId="0" applyFont="1" applyBorder="1" applyAlignment="1">
      <alignment horizontal="left" vertical="top" wrapText="1" indent="8"/>
    </xf>
    <xf numFmtId="0" fontId="1" fillId="0" borderId="23" xfId="0" applyFont="1" applyBorder="1" applyAlignment="1">
      <alignment horizontal="left" vertical="top" wrapText="1" indent="8"/>
    </xf>
    <xf numFmtId="168" fontId="1" fillId="0" borderId="8" xfId="0" applyNumberFormat="1" applyFont="1" applyBorder="1" applyAlignment="1">
      <alignment horizontal="center"/>
    </xf>
    <xf numFmtId="1" fontId="1" fillId="0" borderId="8" xfId="0" applyNumberFormat="1" applyFont="1" applyBorder="1" applyAlignment="1">
      <alignment horizontal="center"/>
    </xf>
    <xf numFmtId="0" fontId="1" fillId="0" borderId="0" xfId="0" applyFont="1" applyAlignment="1">
      <alignment horizontal="left" vertical="top" wrapText="1" indent="10"/>
    </xf>
    <xf numFmtId="0" fontId="3" fillId="3" borderId="4" xfId="0" applyFont="1" applyFill="1" applyBorder="1" applyAlignment="1">
      <alignment vertical="center"/>
    </xf>
    <xf numFmtId="0" fontId="3" fillId="0" borderId="0" xfId="0" applyFont="1" applyAlignment="1">
      <alignment horizontal="center" vertical="center"/>
    </xf>
    <xf numFmtId="0" fontId="1" fillId="0" borderId="4" xfId="0" applyFont="1" applyBorder="1" applyAlignment="1">
      <alignment vertical="center"/>
    </xf>
    <xf numFmtId="37" fontId="1" fillId="0" borderId="4"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37" fontId="3" fillId="0" borderId="4" xfId="1" applyNumberFormat="1" applyFont="1" applyBorder="1" applyAlignment="1" applyProtection="1">
      <alignment horizontal="center" vertical="center"/>
    </xf>
    <xf numFmtId="0" fontId="38" fillId="0" borderId="4" xfId="0" applyFont="1" applyBorder="1" applyAlignment="1">
      <alignment horizontal="center" vertical="center"/>
    </xf>
    <xf numFmtId="0" fontId="1" fillId="0" borderId="0" xfId="0" applyFont="1" applyAlignment="1">
      <alignment horizontal="left" vertical="center" indent="1"/>
    </xf>
    <xf numFmtId="49" fontId="39" fillId="0" borderId="0" xfId="0" applyNumberFormat="1" applyFont="1" applyAlignment="1">
      <alignment horizontal="center" vertical="center"/>
    </xf>
    <xf numFmtId="0" fontId="1" fillId="0" borderId="8" xfId="0" applyFont="1" applyBorder="1" applyAlignment="1">
      <alignment horizontal="left" vertical="top"/>
    </xf>
    <xf numFmtId="0" fontId="40" fillId="3" borderId="4" xfId="0" applyFont="1" applyFill="1" applyBorder="1" applyAlignment="1">
      <alignment horizontal="center" vertical="center" wrapText="1"/>
    </xf>
    <xf numFmtId="0" fontId="41" fillId="3" borderId="4" xfId="0" applyFont="1" applyFill="1" applyBorder="1" applyAlignment="1">
      <alignment horizontal="center" vertical="center" wrapText="1"/>
    </xf>
    <xf numFmtId="0" fontId="1" fillId="0" borderId="8" xfId="0" applyFont="1" applyBorder="1" applyAlignment="1">
      <alignment horizontal="center" wrapText="1"/>
    </xf>
    <xf numFmtId="168" fontId="1" fillId="0" borderId="0" xfId="0" applyNumberFormat="1" applyFont="1" applyAlignment="1">
      <alignment horizontal="right"/>
    </xf>
    <xf numFmtId="0" fontId="17" fillId="0" borderId="0" xfId="0" applyFont="1" applyAlignment="1">
      <alignment horizontal="left" vertical="top"/>
    </xf>
    <xf numFmtId="2" fontId="1" fillId="0" borderId="8" xfId="0" applyNumberFormat="1" applyFont="1" applyBorder="1" applyAlignment="1">
      <alignment horizontal="center" wrapText="1"/>
    </xf>
    <xf numFmtId="0" fontId="1" fillId="0" borderId="23" xfId="0" applyFont="1" applyBorder="1" applyAlignment="1">
      <alignment horizontal="left" vertical="top" wrapText="1"/>
    </xf>
    <xf numFmtId="0" fontId="1" fillId="0" borderId="8" xfId="0" applyFont="1" applyBorder="1" applyAlignment="1">
      <alignment horizontal="center" vertical="top" wrapText="1"/>
    </xf>
    <xf numFmtId="0" fontId="1" fillId="0" borderId="0" xfId="0" applyFont="1" applyAlignment="1">
      <alignment horizontal="left" indent="2"/>
    </xf>
    <xf numFmtId="0" fontId="1" fillId="0" borderId="13" xfId="0" applyFont="1" applyBorder="1" applyAlignment="1">
      <alignment horizontal="left" indent="2"/>
    </xf>
    <xf numFmtId="0" fontId="36" fillId="0" borderId="13" xfId="0" applyFont="1" applyBorder="1" applyAlignment="1">
      <alignment wrapText="1"/>
    </xf>
    <xf numFmtId="0" fontId="1" fillId="0" borderId="24" xfId="0" applyFont="1" applyBorder="1" applyAlignment="1">
      <alignment horizontal="center" vertical="center"/>
    </xf>
    <xf numFmtId="0" fontId="1" fillId="0" borderId="24" xfId="0" applyFont="1" applyBorder="1" applyAlignment="1">
      <alignment horizontal="center" vertical="center" wrapText="1"/>
    </xf>
    <xf numFmtId="0" fontId="1" fillId="0" borderId="14" xfId="0" applyFont="1" applyBorder="1" applyAlignment="1">
      <alignment horizontal="center" vertical="center"/>
    </xf>
    <xf numFmtId="0" fontId="1" fillId="0" borderId="14" xfId="0" applyFont="1" applyBorder="1" applyAlignment="1">
      <alignment horizontal="center" vertical="center" wrapText="1"/>
    </xf>
    <xf numFmtId="0" fontId="1" fillId="0" borderId="2" xfId="0" applyFont="1" applyBorder="1" applyAlignment="1">
      <alignment horizontal="center" vertical="center"/>
    </xf>
    <xf numFmtId="0" fontId="1" fillId="0" borderId="2" xfId="0" applyFont="1" applyBorder="1" applyAlignment="1">
      <alignment horizontal="center" vertical="center" wrapText="1"/>
    </xf>
    <xf numFmtId="0" fontId="42" fillId="0" borderId="1" xfId="0" applyFont="1" applyBorder="1" applyAlignment="1">
      <alignment vertical="center" wrapText="1"/>
    </xf>
    <xf numFmtId="0" fontId="4" fillId="0" borderId="2" xfId="0" applyFont="1" applyBorder="1" applyAlignment="1">
      <alignment wrapText="1"/>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4" fillId="0" borderId="7" xfId="0" applyFont="1" applyBorder="1" applyAlignment="1">
      <alignment wrapText="1"/>
    </xf>
    <xf numFmtId="0" fontId="4" fillId="0" borderId="4" xfId="0" applyFont="1" applyBorder="1" applyAlignment="1">
      <alignment wrapText="1"/>
    </xf>
    <xf numFmtId="0" fontId="4" fillId="0" borderId="17" xfId="0" applyFont="1" applyBorder="1" applyAlignment="1">
      <alignment wrapText="1"/>
    </xf>
    <xf numFmtId="0" fontId="4" fillId="0" borderId="24" xfId="0" applyFont="1" applyBorder="1" applyAlignment="1">
      <alignment wrapText="1"/>
    </xf>
    <xf numFmtId="0" fontId="4" fillId="0" borderId="0" xfId="0" applyFont="1" applyAlignment="1">
      <alignment wrapText="1"/>
    </xf>
    <xf numFmtId="0" fontId="4" fillId="0" borderId="1" xfId="0" applyFont="1" applyBorder="1" applyAlignment="1">
      <alignment wrapText="1"/>
    </xf>
    <xf numFmtId="0" fontId="1" fillId="0" borderId="2" xfId="0" applyFont="1" applyBorder="1" applyAlignment="1">
      <alignment wrapText="1"/>
    </xf>
    <xf numFmtId="0" fontId="1" fillId="0" borderId="17" xfId="0" applyFont="1" applyBorder="1" applyAlignment="1">
      <alignment wrapText="1"/>
    </xf>
    <xf numFmtId="0" fontId="1" fillId="0" borderId="24" xfId="0" applyFont="1" applyBorder="1" applyAlignment="1">
      <alignment wrapText="1"/>
    </xf>
    <xf numFmtId="0" fontId="1" fillId="0" borderId="0" xfId="0" applyFont="1" applyAlignment="1">
      <alignment vertical="top"/>
    </xf>
    <xf numFmtId="0" fontId="1" fillId="0" borderId="15" xfId="0" applyFont="1" applyBorder="1" applyAlignment="1">
      <alignment horizontal="left" wrapText="1"/>
    </xf>
    <xf numFmtId="49" fontId="1" fillId="0" borderId="0" xfId="0" applyNumberFormat="1" applyFont="1" applyAlignment="1">
      <alignment horizontal="center"/>
    </xf>
    <xf numFmtId="0" fontId="4" fillId="0" borderId="8" xfId="0" applyFont="1" applyBorder="1" applyAlignment="1">
      <alignment horizontal="left" wrapText="1"/>
    </xf>
    <xf numFmtId="0" fontId="17" fillId="0" borderId="0" xfId="0" applyFont="1" applyAlignment="1">
      <alignment vertical="top" wrapText="1"/>
    </xf>
  </cellXfs>
  <cellStyles count="6">
    <cellStyle name="Comma" xfId="1" builtinId="3"/>
    <cellStyle name="Currency" xfId="2" builtinId="4"/>
    <cellStyle name="Hyperlink" xfId="5" builtinId="8"/>
    <cellStyle name="Normal" xfId="0" builtinId="0"/>
    <cellStyle name="Normal 2" xfId="4" xr:uid="{A7E34AEB-9D8D-4B4B-A19E-248AE0CF690D}"/>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rlhopkins@vt.edu" TargetMode="External"/><Relationship Id="rId2" Type="http://schemas.openxmlformats.org/officeDocument/2006/relationships/hyperlink" Target="mailto:admissions@vt.edu" TargetMode="External"/><Relationship Id="rId1" Type="http://schemas.openxmlformats.org/officeDocument/2006/relationships/hyperlink" Target="http://www.vt.edu/" TargetMode="External"/><Relationship Id="rId5" Type="http://schemas.openxmlformats.org/officeDocument/2006/relationships/hyperlink" Target="http://www.vt.edu/admissions/undergraduate/apply.html" TargetMode="External"/><Relationship Id="rId4" Type="http://schemas.openxmlformats.org/officeDocument/2006/relationships/hyperlink" Target="https://aie.vt.edu/content/aie_vt_edu/en/strategic-analysis/common-data-set.html"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veterans.vt.edu/students/studentresources/transfercredit.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tcc.ruffalonl.com/Virginia%20Polytechnic%20Institute%20and%20State%20Universit/Freshman-Studentshttps:/tcc.ruffalonl.com/Virginia%20Polytechnic%20Institute%20and%20State%20Universit/Freshman-Student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775C9-351D-45EF-A711-7AB8D20AE3B7}">
  <dimension ref="A1:G88"/>
  <sheetViews>
    <sheetView tabSelected="1" workbookViewId="0">
      <selection activeCell="B7" sqref="B7"/>
    </sheetView>
  </sheetViews>
  <sheetFormatPr defaultRowHeight="13.2" x14ac:dyDescent="0.25"/>
  <cols>
    <col min="1" max="1" width="4.44140625" bestFit="1" customWidth="1"/>
    <col min="2" max="2" width="70" bestFit="1" customWidth="1"/>
    <col min="3" max="3" width="2.21875" bestFit="1" customWidth="1"/>
    <col min="4" max="4" width="92.6640625" bestFit="1" customWidth="1"/>
  </cols>
  <sheetData>
    <row r="1" spans="1:7" ht="17.399999999999999" x14ac:dyDescent="0.25">
      <c r="A1" s="249" t="s">
        <v>382</v>
      </c>
      <c r="B1" s="249"/>
      <c r="C1" s="249"/>
      <c r="D1" s="231"/>
      <c r="E1" s="66"/>
      <c r="F1" s="66"/>
      <c r="G1" s="66"/>
    </row>
    <row r="2" spans="1:7" x14ac:dyDescent="0.25">
      <c r="A2" s="65"/>
      <c r="B2" s="66"/>
      <c r="C2" s="210"/>
      <c r="D2" s="210"/>
      <c r="E2" s="66"/>
      <c r="F2" s="66"/>
      <c r="G2" s="66"/>
    </row>
    <row r="3" spans="1:7" x14ac:dyDescent="0.25">
      <c r="A3" s="199" t="s">
        <v>383</v>
      </c>
      <c r="B3" s="282" t="s">
        <v>384</v>
      </c>
      <c r="C3" s="227"/>
      <c r="D3" s="227"/>
      <c r="E3" s="66"/>
      <c r="F3" s="66"/>
      <c r="G3" s="66"/>
    </row>
    <row r="4" spans="1:7" x14ac:dyDescent="0.25">
      <c r="A4" s="199"/>
      <c r="B4" s="66" t="s">
        <v>385</v>
      </c>
      <c r="C4" s="227"/>
      <c r="D4" s="283" t="s">
        <v>386</v>
      </c>
      <c r="E4" s="66"/>
      <c r="F4" s="66"/>
      <c r="G4" s="66"/>
    </row>
    <row r="5" spans="1:7" x14ac:dyDescent="0.25">
      <c r="A5" s="199"/>
      <c r="B5" s="66" t="s">
        <v>387</v>
      </c>
      <c r="C5" s="227"/>
      <c r="D5" s="283" t="s">
        <v>388</v>
      </c>
      <c r="E5" s="66"/>
      <c r="F5" s="66"/>
      <c r="G5" s="66"/>
    </row>
    <row r="6" spans="1:7" ht="26.4" x14ac:dyDescent="0.25">
      <c r="A6" s="199"/>
      <c r="B6" s="66" t="s">
        <v>389</v>
      </c>
      <c r="C6" s="227"/>
      <c r="D6" s="283" t="s">
        <v>390</v>
      </c>
      <c r="E6" s="66"/>
      <c r="F6" s="66"/>
      <c r="G6" s="66"/>
    </row>
    <row r="7" spans="1:7" ht="26.4" x14ac:dyDescent="0.25">
      <c r="A7" s="199"/>
      <c r="B7" s="66" t="s">
        <v>391</v>
      </c>
      <c r="C7" s="227"/>
      <c r="D7" s="283" t="s">
        <v>392</v>
      </c>
      <c r="E7" s="66"/>
      <c r="F7" s="66"/>
      <c r="G7" s="66"/>
    </row>
    <row r="8" spans="1:7" x14ac:dyDescent="0.25">
      <c r="A8" s="199"/>
      <c r="B8" s="66" t="s">
        <v>393</v>
      </c>
      <c r="C8" s="227"/>
      <c r="D8" s="283" t="s">
        <v>394</v>
      </c>
      <c r="E8" s="66"/>
      <c r="F8" s="66"/>
      <c r="G8" s="66"/>
    </row>
    <row r="9" spans="1:7" x14ac:dyDescent="0.25">
      <c r="A9" s="199"/>
      <c r="B9" s="66" t="s">
        <v>395</v>
      </c>
      <c r="C9" s="227"/>
      <c r="D9" s="283" t="s">
        <v>396</v>
      </c>
      <c r="E9" s="66"/>
      <c r="F9" s="66"/>
      <c r="G9" s="66"/>
    </row>
    <row r="10" spans="1:7" x14ac:dyDescent="0.25">
      <c r="A10" s="199"/>
      <c r="B10" s="66" t="s">
        <v>397</v>
      </c>
      <c r="C10" s="227"/>
      <c r="D10" s="283" t="s">
        <v>398</v>
      </c>
      <c r="E10" s="66"/>
      <c r="F10" s="66"/>
      <c r="G10" s="66"/>
    </row>
    <row r="11" spans="1:7" x14ac:dyDescent="0.25">
      <c r="A11" s="199"/>
      <c r="B11" s="66" t="s">
        <v>399</v>
      </c>
      <c r="C11" s="227"/>
      <c r="D11" s="284" t="s">
        <v>400</v>
      </c>
      <c r="E11" s="66"/>
      <c r="F11" s="66"/>
      <c r="G11" s="66"/>
    </row>
    <row r="12" spans="1:7" x14ac:dyDescent="0.25">
      <c r="A12" s="199"/>
      <c r="B12" s="66"/>
      <c r="C12" s="227"/>
      <c r="D12" s="285"/>
      <c r="E12" s="66"/>
      <c r="F12" s="66"/>
      <c r="G12" s="66"/>
    </row>
    <row r="13" spans="1:7" x14ac:dyDescent="0.25">
      <c r="A13" s="199"/>
      <c r="B13" s="286" t="s">
        <v>401</v>
      </c>
      <c r="C13" s="287" t="s">
        <v>192</v>
      </c>
      <c r="D13" s="264" t="s">
        <v>222</v>
      </c>
      <c r="E13" s="203"/>
      <c r="F13" s="203"/>
      <c r="G13" s="66"/>
    </row>
    <row r="14" spans="1:7" x14ac:dyDescent="0.25">
      <c r="A14" s="199"/>
      <c r="B14" s="286"/>
      <c r="C14" s="288"/>
      <c r="D14" s="264" t="s">
        <v>223</v>
      </c>
      <c r="E14" s="203"/>
      <c r="F14" s="203"/>
      <c r="G14" s="66"/>
    </row>
    <row r="15" spans="1:7" x14ac:dyDescent="0.25">
      <c r="A15" s="199"/>
      <c r="B15" s="289"/>
      <c r="C15" s="227"/>
      <c r="D15" s="227"/>
      <c r="E15" s="203"/>
      <c r="F15" s="203"/>
      <c r="G15" s="66"/>
    </row>
    <row r="16" spans="1:7" x14ac:dyDescent="0.25">
      <c r="A16" s="199"/>
      <c r="B16" s="66" t="s">
        <v>402</v>
      </c>
      <c r="C16" s="227"/>
      <c r="D16" s="227"/>
      <c r="E16" s="66"/>
      <c r="F16" s="66"/>
      <c r="G16" s="66"/>
    </row>
    <row r="17" spans="1:7" x14ac:dyDescent="0.25">
      <c r="A17" s="199"/>
      <c r="B17" s="290" t="s">
        <v>403</v>
      </c>
      <c r="C17" s="291"/>
      <c r="D17" s="292"/>
      <c r="E17" s="66"/>
      <c r="F17" s="66"/>
      <c r="G17" s="66"/>
    </row>
    <row r="18" spans="1:7" x14ac:dyDescent="0.25">
      <c r="A18" s="199"/>
      <c r="B18" s="66"/>
      <c r="C18" s="227"/>
      <c r="D18" s="227"/>
      <c r="E18" s="66"/>
      <c r="F18" s="66"/>
      <c r="G18" s="66"/>
    </row>
    <row r="19" spans="1:7" x14ac:dyDescent="0.25">
      <c r="A19" s="199" t="s">
        <v>404</v>
      </c>
      <c r="B19" s="210" t="s">
        <v>405</v>
      </c>
      <c r="C19" s="210"/>
      <c r="D19" s="210"/>
      <c r="E19" s="66"/>
      <c r="F19" s="66"/>
      <c r="G19" s="66"/>
    </row>
    <row r="20" spans="1:7" x14ac:dyDescent="0.25">
      <c r="A20" s="199"/>
      <c r="B20" s="293"/>
      <c r="C20" s="294"/>
      <c r="D20" s="295"/>
      <c r="E20" s="66"/>
      <c r="F20" s="66"/>
      <c r="G20" s="66"/>
    </row>
    <row r="21" spans="1:7" x14ac:dyDescent="0.25">
      <c r="A21" s="65"/>
      <c r="B21" s="66"/>
      <c r="C21" s="227"/>
      <c r="D21" s="227"/>
      <c r="E21" s="66"/>
      <c r="F21" s="66"/>
      <c r="G21" s="66"/>
    </row>
    <row r="22" spans="1:7" x14ac:dyDescent="0.25">
      <c r="A22" s="199" t="s">
        <v>406</v>
      </c>
      <c r="B22" s="282" t="s">
        <v>407</v>
      </c>
      <c r="C22" s="296"/>
      <c r="D22" s="297"/>
      <c r="E22" s="66"/>
      <c r="F22" s="66"/>
      <c r="G22" s="66"/>
    </row>
    <row r="23" spans="1:7" x14ac:dyDescent="0.25">
      <c r="A23" s="199"/>
      <c r="B23" s="66" t="s">
        <v>408</v>
      </c>
      <c r="C23" s="298"/>
      <c r="D23" s="299" t="s">
        <v>409</v>
      </c>
      <c r="E23" s="299"/>
      <c r="F23" s="66"/>
      <c r="G23" s="66"/>
    </row>
    <row r="24" spans="1:7" x14ac:dyDescent="0.25">
      <c r="A24" s="199"/>
      <c r="B24" s="66" t="s">
        <v>391</v>
      </c>
      <c r="C24" s="298"/>
      <c r="D24" s="299" t="s">
        <v>410</v>
      </c>
      <c r="E24" s="299"/>
      <c r="F24" s="66"/>
      <c r="G24" s="66"/>
    </row>
    <row r="25" spans="1:7" x14ac:dyDescent="0.25">
      <c r="A25" s="199"/>
      <c r="B25" s="300" t="s">
        <v>393</v>
      </c>
      <c r="C25" s="298"/>
      <c r="D25" s="299" t="s">
        <v>411</v>
      </c>
      <c r="E25" s="299"/>
      <c r="F25" s="66"/>
      <c r="G25" s="66"/>
    </row>
    <row r="26" spans="1:7" x14ac:dyDescent="0.25">
      <c r="A26" s="199"/>
      <c r="B26" s="262" t="s">
        <v>412</v>
      </c>
      <c r="C26" s="298"/>
      <c r="D26" s="301"/>
      <c r="E26" s="302"/>
      <c r="F26" s="66"/>
      <c r="G26" s="66"/>
    </row>
    <row r="27" spans="1:7" x14ac:dyDescent="0.25">
      <c r="A27" s="199"/>
      <c r="B27" s="262" t="s">
        <v>393</v>
      </c>
      <c r="C27" s="298"/>
      <c r="D27" s="301"/>
      <c r="E27" s="302"/>
      <c r="F27" s="66"/>
      <c r="G27" s="66"/>
    </row>
    <row r="28" spans="1:7" x14ac:dyDescent="0.25">
      <c r="A28" s="199"/>
      <c r="B28" s="66" t="s">
        <v>413</v>
      </c>
      <c r="C28" s="298"/>
      <c r="D28" s="299" t="s">
        <v>414</v>
      </c>
      <c r="E28" s="299"/>
      <c r="F28" s="66"/>
      <c r="G28" s="66"/>
    </row>
    <row r="29" spans="1:7" x14ac:dyDescent="0.25">
      <c r="A29" s="199"/>
      <c r="B29" s="66" t="s">
        <v>415</v>
      </c>
      <c r="C29" s="303"/>
      <c r="D29" s="304" t="s">
        <v>416</v>
      </c>
      <c r="E29" s="299"/>
      <c r="F29" s="66"/>
      <c r="G29" s="66"/>
    </row>
    <row r="30" spans="1:7" x14ac:dyDescent="0.25">
      <c r="A30" s="199"/>
      <c r="B30" s="66" t="s">
        <v>417</v>
      </c>
      <c r="C30" s="298"/>
      <c r="D30" s="299" t="s">
        <v>418</v>
      </c>
      <c r="E30" s="299"/>
      <c r="F30" s="66"/>
      <c r="G30" s="66"/>
    </row>
    <row r="31" spans="1:7" x14ac:dyDescent="0.25">
      <c r="A31" s="199"/>
      <c r="B31" s="66" t="s">
        <v>419</v>
      </c>
      <c r="C31" s="298"/>
      <c r="D31" s="299"/>
      <c r="E31" s="299"/>
      <c r="F31" s="66"/>
      <c r="G31" s="66"/>
    </row>
    <row r="32" spans="1:7" x14ac:dyDescent="0.25">
      <c r="A32" s="199"/>
      <c r="B32" s="66" t="s">
        <v>420</v>
      </c>
      <c r="C32" s="298"/>
      <c r="D32" s="301" t="s">
        <v>421</v>
      </c>
      <c r="E32" s="302"/>
      <c r="F32" s="66"/>
      <c r="G32" s="66"/>
    </row>
    <row r="33" spans="1:7" x14ac:dyDescent="0.25">
      <c r="A33" s="199"/>
      <c r="B33" s="66" t="s">
        <v>393</v>
      </c>
      <c r="C33" s="298"/>
      <c r="D33" s="301" t="s">
        <v>411</v>
      </c>
      <c r="E33" s="302"/>
      <c r="F33" s="66"/>
      <c r="G33" s="66"/>
    </row>
    <row r="34" spans="1:7" x14ac:dyDescent="0.25">
      <c r="A34" s="199"/>
      <c r="B34" s="66" t="s">
        <v>422</v>
      </c>
      <c r="C34" s="298"/>
      <c r="D34" s="299" t="s">
        <v>423</v>
      </c>
      <c r="E34" s="299"/>
      <c r="F34" s="66"/>
      <c r="G34" s="66"/>
    </row>
    <row r="35" spans="1:7" x14ac:dyDescent="0.25">
      <c r="A35" s="199"/>
      <c r="B35" s="66" t="s">
        <v>424</v>
      </c>
      <c r="C35" s="303"/>
      <c r="D35" s="304" t="s">
        <v>425</v>
      </c>
      <c r="E35" s="299"/>
      <c r="F35" s="66"/>
      <c r="G35" s="66"/>
    </row>
    <row r="36" spans="1:7" x14ac:dyDescent="0.25">
      <c r="A36" s="199"/>
      <c r="B36" s="210" t="s">
        <v>426</v>
      </c>
      <c r="C36" s="210"/>
      <c r="D36" s="210"/>
      <c r="E36" s="66"/>
      <c r="F36" s="66"/>
      <c r="G36" s="66"/>
    </row>
    <row r="37" spans="1:7" x14ac:dyDescent="0.25">
      <c r="A37" s="199"/>
      <c r="B37" s="305" t="s">
        <v>427</v>
      </c>
      <c r="C37" s="208"/>
      <c r="D37" s="208"/>
      <c r="E37" s="66"/>
      <c r="F37" s="66"/>
      <c r="G37" s="66"/>
    </row>
    <row r="38" spans="1:7" x14ac:dyDescent="0.25">
      <c r="A38" s="199"/>
      <c r="B38" s="306" t="s">
        <v>428</v>
      </c>
      <c r="C38" s="306"/>
      <c r="D38" s="306"/>
      <c r="E38" s="66"/>
      <c r="F38" s="66"/>
      <c r="G38" s="66"/>
    </row>
    <row r="39" spans="1:7" x14ac:dyDescent="0.25">
      <c r="A39" s="199"/>
      <c r="B39" s="208"/>
      <c r="C39" s="208"/>
      <c r="D39" s="208"/>
      <c r="E39" s="66"/>
      <c r="F39" s="66"/>
      <c r="G39" s="66"/>
    </row>
    <row r="40" spans="1:7" x14ac:dyDescent="0.25">
      <c r="A40" s="65"/>
      <c r="B40" s="66"/>
      <c r="C40" s="66"/>
      <c r="D40" s="66"/>
      <c r="E40" s="66"/>
      <c r="F40" s="66"/>
      <c r="G40" s="66"/>
    </row>
    <row r="41" spans="1:7" x14ac:dyDescent="0.25">
      <c r="A41" s="199" t="s">
        <v>429</v>
      </c>
      <c r="B41" s="307" t="s">
        <v>430</v>
      </c>
      <c r="C41" s="231"/>
      <c r="D41" s="231"/>
      <c r="E41" s="66"/>
      <c r="F41" s="66"/>
      <c r="G41" s="66"/>
    </row>
    <row r="42" spans="1:7" x14ac:dyDescent="0.25">
      <c r="A42" s="199"/>
      <c r="B42" s="308"/>
      <c r="C42" s="66"/>
      <c r="D42" s="66"/>
      <c r="E42" s="66"/>
      <c r="F42" s="66"/>
      <c r="G42" s="66"/>
    </row>
    <row r="43" spans="1:7" x14ac:dyDescent="0.25">
      <c r="A43" s="205" t="s">
        <v>192</v>
      </c>
      <c r="B43" s="279" t="s">
        <v>431</v>
      </c>
      <c r="C43" s="240"/>
      <c r="D43" s="66"/>
      <c r="E43" s="66"/>
      <c r="F43" s="66"/>
      <c r="G43" s="66"/>
    </row>
    <row r="44" spans="1:7" x14ac:dyDescent="0.25">
      <c r="A44" s="205"/>
      <c r="B44" s="279" t="s">
        <v>432</v>
      </c>
      <c r="C44" s="240"/>
      <c r="D44" s="66"/>
      <c r="E44" s="66"/>
      <c r="F44" s="66"/>
      <c r="G44" s="66"/>
    </row>
    <row r="45" spans="1:7" x14ac:dyDescent="0.25">
      <c r="A45" s="205"/>
      <c r="B45" s="279" t="s">
        <v>433</v>
      </c>
      <c r="C45" s="240"/>
      <c r="D45" s="66"/>
      <c r="E45" s="66"/>
      <c r="F45" s="66"/>
      <c r="G45" s="66"/>
    </row>
    <row r="46" spans="1:7" x14ac:dyDescent="0.25">
      <c r="A46" s="199"/>
      <c r="B46" s="282"/>
      <c r="C46" s="66"/>
      <c r="D46" s="66"/>
      <c r="E46" s="66"/>
      <c r="F46" s="66"/>
      <c r="G46" s="66"/>
    </row>
    <row r="47" spans="1:7" x14ac:dyDescent="0.25">
      <c r="A47" s="199" t="s">
        <v>434</v>
      </c>
      <c r="B47" s="282" t="s">
        <v>435</v>
      </c>
      <c r="C47" s="66"/>
      <c r="D47" s="66"/>
      <c r="E47" s="66"/>
      <c r="F47" s="66"/>
      <c r="G47" s="66"/>
    </row>
    <row r="48" spans="1:7" x14ac:dyDescent="0.25">
      <c r="A48" s="199"/>
      <c r="B48" s="282"/>
      <c r="C48" s="66"/>
      <c r="D48" s="66"/>
      <c r="E48" s="66"/>
      <c r="F48" s="66"/>
      <c r="G48" s="66"/>
    </row>
    <row r="49" spans="1:7" x14ac:dyDescent="0.25">
      <c r="A49" s="205" t="s">
        <v>192</v>
      </c>
      <c r="B49" s="279" t="s">
        <v>436</v>
      </c>
      <c r="C49" s="240"/>
      <c r="D49" s="66"/>
      <c r="E49" s="66"/>
      <c r="F49" s="66"/>
      <c r="G49" s="66"/>
    </row>
    <row r="50" spans="1:7" x14ac:dyDescent="0.25">
      <c r="A50" s="205"/>
      <c r="B50" s="279" t="s">
        <v>437</v>
      </c>
      <c r="C50" s="240"/>
      <c r="D50" s="66"/>
      <c r="E50" s="66"/>
      <c r="F50" s="66"/>
      <c r="G50" s="66"/>
    </row>
    <row r="51" spans="1:7" x14ac:dyDescent="0.25">
      <c r="A51" s="205"/>
      <c r="B51" s="279" t="s">
        <v>438</v>
      </c>
      <c r="C51" s="240"/>
      <c r="D51" s="66"/>
      <c r="E51" s="66"/>
      <c r="F51" s="66"/>
      <c r="G51" s="66"/>
    </row>
    <row r="52" spans="1:7" x14ac:dyDescent="0.25">
      <c r="A52" s="199"/>
      <c r="B52" s="282"/>
      <c r="C52" s="66"/>
      <c r="D52" s="66"/>
      <c r="E52" s="66"/>
      <c r="F52" s="66"/>
      <c r="G52" s="66"/>
    </row>
    <row r="53" spans="1:7" x14ac:dyDescent="0.25">
      <c r="A53" s="199" t="s">
        <v>439</v>
      </c>
      <c r="B53" s="282" t="s">
        <v>440</v>
      </c>
      <c r="C53" s="309"/>
      <c r="D53" s="66"/>
      <c r="E53" s="66"/>
      <c r="F53" s="66"/>
      <c r="G53" s="66"/>
    </row>
    <row r="54" spans="1:7" x14ac:dyDescent="0.25">
      <c r="A54" s="199"/>
      <c r="B54" s="282"/>
      <c r="C54" s="309"/>
      <c r="D54" s="66"/>
      <c r="E54" s="66"/>
      <c r="F54" s="66"/>
      <c r="G54" s="66"/>
    </row>
    <row r="55" spans="1:7" x14ac:dyDescent="0.25">
      <c r="A55" s="205" t="s">
        <v>192</v>
      </c>
      <c r="B55" s="279" t="s">
        <v>441</v>
      </c>
      <c r="C55" s="310"/>
      <c r="D55" s="311" t="s">
        <v>442</v>
      </c>
      <c r="E55" s="66"/>
      <c r="F55" s="66"/>
      <c r="G55" s="66"/>
    </row>
    <row r="56" spans="1:7" x14ac:dyDescent="0.25">
      <c r="A56" s="205"/>
      <c r="B56" s="279" t="s">
        <v>443</v>
      </c>
      <c r="C56" s="310"/>
      <c r="D56" s="311"/>
      <c r="E56" s="66"/>
      <c r="F56" s="66"/>
      <c r="G56" s="66"/>
    </row>
    <row r="57" spans="1:7" x14ac:dyDescent="0.25">
      <c r="A57" s="205"/>
      <c r="B57" s="279" t="s">
        <v>444</v>
      </c>
      <c r="C57" s="310"/>
      <c r="D57" s="311"/>
      <c r="E57" s="66"/>
      <c r="F57" s="66"/>
      <c r="G57" s="66"/>
    </row>
    <row r="58" spans="1:7" x14ac:dyDescent="0.25">
      <c r="A58" s="205"/>
      <c r="B58" s="312" t="s">
        <v>445</v>
      </c>
      <c r="C58" s="310"/>
      <c r="D58" s="66"/>
      <c r="E58" s="66"/>
      <c r="F58" s="66"/>
      <c r="G58" s="66"/>
    </row>
    <row r="59" spans="1:7" x14ac:dyDescent="0.25">
      <c r="A59" s="205"/>
      <c r="B59" s="279" t="s">
        <v>446</v>
      </c>
      <c r="C59" s="310"/>
      <c r="D59" s="66"/>
      <c r="E59" s="66"/>
      <c r="F59" s="66"/>
      <c r="G59" s="66"/>
    </row>
    <row r="60" spans="1:7" x14ac:dyDescent="0.25">
      <c r="A60" s="205"/>
      <c r="B60" s="279" t="s">
        <v>447</v>
      </c>
      <c r="C60" s="313"/>
      <c r="D60" s="313"/>
      <c r="E60" s="66"/>
      <c r="F60" s="66"/>
      <c r="G60" s="66"/>
    </row>
    <row r="61" spans="1:7" x14ac:dyDescent="0.25">
      <c r="A61" s="199"/>
      <c r="B61" s="314"/>
      <c r="C61" s="314"/>
      <c r="D61" s="314"/>
      <c r="E61" s="66"/>
      <c r="F61" s="66"/>
      <c r="G61" s="66"/>
    </row>
    <row r="62" spans="1:7" x14ac:dyDescent="0.25">
      <c r="A62" s="199"/>
      <c r="B62" s="66"/>
      <c r="C62" s="313"/>
      <c r="D62" s="313"/>
      <c r="E62" s="66"/>
      <c r="F62" s="66"/>
      <c r="G62" s="66"/>
    </row>
    <row r="63" spans="1:7" x14ac:dyDescent="0.25">
      <c r="A63" s="205"/>
      <c r="B63" s="279" t="s">
        <v>448</v>
      </c>
      <c r="C63" s="313"/>
      <c r="D63" s="313"/>
      <c r="E63" s="66"/>
      <c r="F63" s="66"/>
      <c r="G63" s="66"/>
    </row>
    <row r="64" spans="1:7" x14ac:dyDescent="0.25">
      <c r="A64" s="199"/>
      <c r="B64" s="315"/>
      <c r="C64" s="315"/>
      <c r="D64" s="315"/>
      <c r="E64" s="66"/>
      <c r="F64" s="66"/>
      <c r="G64" s="66"/>
    </row>
    <row r="65" spans="1:7" x14ac:dyDescent="0.25">
      <c r="A65" s="199" t="s">
        <v>449</v>
      </c>
      <c r="B65" s="282" t="s">
        <v>450</v>
      </c>
      <c r="C65" s="66"/>
      <c r="D65" s="66"/>
      <c r="E65" s="66"/>
      <c r="F65" s="66"/>
      <c r="G65" s="66"/>
    </row>
    <row r="66" spans="1:7" x14ac:dyDescent="0.25">
      <c r="A66" s="199"/>
      <c r="B66" s="282"/>
      <c r="C66" s="66"/>
      <c r="D66" s="66"/>
      <c r="E66" s="66"/>
      <c r="F66" s="66"/>
      <c r="G66" s="66"/>
    </row>
    <row r="67" spans="1:7" x14ac:dyDescent="0.25">
      <c r="A67" s="205"/>
      <c r="B67" s="279" t="s">
        <v>451</v>
      </c>
      <c r="C67" s="240"/>
      <c r="D67" s="66"/>
      <c r="E67" s="66"/>
      <c r="F67" s="66"/>
      <c r="G67" s="66"/>
    </row>
    <row r="68" spans="1:7" x14ac:dyDescent="0.25">
      <c r="A68" s="205"/>
      <c r="B68" s="279" t="s">
        <v>452</v>
      </c>
      <c r="C68" s="240"/>
      <c r="D68" s="66"/>
      <c r="E68" s="66"/>
      <c r="F68" s="66"/>
      <c r="G68" s="66"/>
    </row>
    <row r="69" spans="1:7" x14ac:dyDescent="0.25">
      <c r="A69" s="205" t="s">
        <v>192</v>
      </c>
      <c r="B69" s="279" t="s">
        <v>79</v>
      </c>
      <c r="C69" s="240"/>
      <c r="D69" s="66"/>
      <c r="E69" s="66"/>
      <c r="F69" s="66"/>
      <c r="G69" s="66"/>
    </row>
    <row r="70" spans="1:7" x14ac:dyDescent="0.25">
      <c r="A70" s="205"/>
      <c r="B70" s="279" t="s">
        <v>453</v>
      </c>
      <c r="C70" s="240"/>
      <c r="D70" s="66"/>
      <c r="E70" s="66"/>
      <c r="F70" s="66"/>
      <c r="G70" s="66"/>
    </row>
    <row r="71" spans="1:7" x14ac:dyDescent="0.25">
      <c r="A71" s="205"/>
      <c r="B71" s="279" t="s">
        <v>454</v>
      </c>
      <c r="C71" s="240"/>
      <c r="D71" s="66"/>
      <c r="E71" s="66"/>
      <c r="F71" s="66"/>
      <c r="G71" s="66"/>
    </row>
    <row r="72" spans="1:7" x14ac:dyDescent="0.25">
      <c r="A72" s="205" t="s">
        <v>192</v>
      </c>
      <c r="B72" s="279" t="s">
        <v>455</v>
      </c>
      <c r="C72" s="240"/>
      <c r="D72" s="66"/>
      <c r="E72" s="66"/>
      <c r="F72" s="66"/>
      <c r="G72" s="66"/>
    </row>
    <row r="73" spans="1:7" x14ac:dyDescent="0.25">
      <c r="A73" s="205" t="s">
        <v>192</v>
      </c>
      <c r="B73" s="279" t="s">
        <v>456</v>
      </c>
      <c r="C73" s="240"/>
      <c r="D73" s="66"/>
      <c r="E73" s="66"/>
      <c r="F73" s="66"/>
      <c r="G73" s="66"/>
    </row>
    <row r="74" spans="1:7" x14ac:dyDescent="0.25">
      <c r="A74" s="205" t="s">
        <v>192</v>
      </c>
      <c r="B74" s="279" t="s">
        <v>457</v>
      </c>
      <c r="C74" s="240"/>
      <c r="D74" s="66"/>
      <c r="E74" s="66"/>
      <c r="F74" s="66"/>
      <c r="G74" s="66"/>
    </row>
    <row r="75" spans="1:7" x14ac:dyDescent="0.25">
      <c r="A75" s="205" t="s">
        <v>192</v>
      </c>
      <c r="B75" s="279" t="s">
        <v>458</v>
      </c>
      <c r="C75" s="240"/>
      <c r="D75" s="66"/>
      <c r="E75" s="66"/>
      <c r="F75" s="66"/>
      <c r="G75" s="66"/>
    </row>
    <row r="76" spans="1:7" x14ac:dyDescent="0.25">
      <c r="A76" s="205" t="s">
        <v>192</v>
      </c>
      <c r="B76" s="316" t="s">
        <v>459</v>
      </c>
      <c r="C76" s="240"/>
      <c r="D76" s="66"/>
      <c r="E76" s="66"/>
      <c r="F76" s="66"/>
      <c r="G76" s="66"/>
    </row>
    <row r="77" spans="1:7" x14ac:dyDescent="0.25">
      <c r="A77" s="205" t="s">
        <v>192</v>
      </c>
      <c r="B77" s="316" t="s">
        <v>460</v>
      </c>
      <c r="C77" s="240"/>
      <c r="D77" s="66"/>
      <c r="E77" s="66"/>
      <c r="F77" s="66"/>
      <c r="G77" s="66"/>
    </row>
    <row r="78" spans="1:7" x14ac:dyDescent="0.25">
      <c r="A78" s="205"/>
      <c r="B78" s="279" t="s">
        <v>461</v>
      </c>
      <c r="C78" s="240"/>
      <c r="D78" s="66"/>
      <c r="E78" s="66"/>
      <c r="F78" s="66"/>
      <c r="G78" s="66"/>
    </row>
    <row r="79" spans="1:7" x14ac:dyDescent="0.25">
      <c r="A79" s="317" t="s">
        <v>449</v>
      </c>
      <c r="B79" s="318" t="s">
        <v>461</v>
      </c>
      <c r="C79" s="319"/>
      <c r="D79" s="66"/>
      <c r="E79" s="66"/>
      <c r="F79" s="66"/>
      <c r="G79" s="66"/>
    </row>
    <row r="80" spans="1:7" x14ac:dyDescent="0.25">
      <c r="A80" s="320"/>
      <c r="B80" s="318"/>
      <c r="C80" s="318"/>
      <c r="D80" s="66"/>
      <c r="E80" s="66"/>
      <c r="F80" s="66"/>
      <c r="G80" s="66"/>
    </row>
    <row r="81" spans="1:7" x14ac:dyDescent="0.25">
      <c r="A81" s="320"/>
      <c r="B81" s="318"/>
      <c r="C81" s="318"/>
      <c r="D81" s="66"/>
      <c r="E81" s="66"/>
      <c r="F81" s="66"/>
      <c r="G81" s="66"/>
    </row>
    <row r="82" spans="1:7" x14ac:dyDescent="0.25">
      <c r="A82" s="65"/>
      <c r="B82" s="66"/>
      <c r="C82" s="66"/>
      <c r="D82" s="66"/>
      <c r="E82" s="66"/>
      <c r="F82" s="66"/>
      <c r="G82" s="66"/>
    </row>
    <row r="83" spans="1:7" x14ac:dyDescent="0.25">
      <c r="A83" s="65"/>
      <c r="B83" s="66"/>
      <c r="C83" s="66"/>
      <c r="D83" s="66"/>
      <c r="E83" s="66"/>
      <c r="F83" s="66"/>
      <c r="G83" s="66"/>
    </row>
    <row r="84" spans="1:7" x14ac:dyDescent="0.25">
      <c r="A84" s="65"/>
      <c r="B84" s="66"/>
      <c r="C84" s="66"/>
      <c r="D84" s="66"/>
      <c r="E84" s="66"/>
      <c r="F84" s="66"/>
      <c r="G84" s="66"/>
    </row>
    <row r="85" spans="1:7" x14ac:dyDescent="0.25">
      <c r="A85" s="65"/>
      <c r="B85" s="66"/>
      <c r="C85" s="66"/>
      <c r="D85" s="66"/>
      <c r="E85" s="66"/>
      <c r="F85" s="66"/>
      <c r="G85" s="66"/>
    </row>
    <row r="86" spans="1:7" x14ac:dyDescent="0.25">
      <c r="A86" s="65"/>
      <c r="B86" s="66"/>
      <c r="C86" s="66"/>
      <c r="D86" s="66"/>
      <c r="E86" s="66"/>
      <c r="F86" s="66"/>
      <c r="G86" s="66"/>
    </row>
    <row r="87" spans="1:7" x14ac:dyDescent="0.25">
      <c r="A87" s="65"/>
      <c r="B87" s="66"/>
      <c r="C87" s="66"/>
      <c r="D87" s="66"/>
      <c r="E87" s="66"/>
      <c r="F87" s="66"/>
      <c r="G87" s="66"/>
    </row>
    <row r="88" spans="1:7" x14ac:dyDescent="0.25">
      <c r="A88" s="65"/>
      <c r="B88" s="66"/>
      <c r="C88" s="66"/>
      <c r="D88" s="66"/>
      <c r="E88" s="66"/>
      <c r="F88" s="66"/>
      <c r="G88" s="66"/>
    </row>
  </sheetData>
  <mergeCells count="27">
    <mergeCell ref="D55:D57"/>
    <mergeCell ref="B61:D61"/>
    <mergeCell ref="B64:D64"/>
    <mergeCell ref="D35:E35"/>
    <mergeCell ref="B36:D36"/>
    <mergeCell ref="B37:D37"/>
    <mergeCell ref="B38:D38"/>
    <mergeCell ref="B39:D39"/>
    <mergeCell ref="B41:D41"/>
    <mergeCell ref="D29:E29"/>
    <mergeCell ref="D30:E30"/>
    <mergeCell ref="D31:E31"/>
    <mergeCell ref="D32:E32"/>
    <mergeCell ref="D33:E33"/>
    <mergeCell ref="D34:E34"/>
    <mergeCell ref="D23:E23"/>
    <mergeCell ref="D24:E24"/>
    <mergeCell ref="D25:E25"/>
    <mergeCell ref="D26:E26"/>
    <mergeCell ref="D27:E27"/>
    <mergeCell ref="D28:E28"/>
    <mergeCell ref="A1:D1"/>
    <mergeCell ref="C2:D2"/>
    <mergeCell ref="B13:B14"/>
    <mergeCell ref="B17:D17"/>
    <mergeCell ref="B19:D19"/>
    <mergeCell ref="B20:D20"/>
  </mergeCells>
  <hyperlinks>
    <hyperlink ref="D29" r:id="rId1" xr:uid="{05B62C7D-6BE2-452A-BBB3-32DA01C9C8D0}"/>
    <hyperlink ref="D35" r:id="rId2" xr:uid="{B232E884-8940-4F8C-B6AC-576576D1C3D7}"/>
    <hyperlink ref="D11" r:id="rId3" display="mailto:rlhopkins@vt.edu" xr:uid="{7D3F3765-A2E0-4B44-9F5D-4BC54A5CF6E3}"/>
    <hyperlink ref="B17" r:id="rId4" xr:uid="{2E774382-0269-4F4C-9E02-A3504FA5F304}"/>
    <hyperlink ref="B37" r:id="rId5" xr:uid="{701BBED1-DC77-4C23-B667-9CDBFA601D4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0255-C8EF-44C9-90E0-BC7BEBF90955}">
  <dimension ref="A1:F46"/>
  <sheetViews>
    <sheetView workbookViewId="0">
      <selection activeCell="B7" sqref="B7"/>
    </sheetView>
  </sheetViews>
  <sheetFormatPr defaultRowHeight="13.2" x14ac:dyDescent="0.25"/>
  <cols>
    <col min="1" max="1" width="3" bestFit="1" customWidth="1"/>
    <col min="2" max="2" width="53.21875" bestFit="1" customWidth="1"/>
    <col min="4" max="4" width="8.44140625" bestFit="1" customWidth="1"/>
    <col min="5" max="5" width="8.77734375" bestFit="1" customWidth="1"/>
    <col min="6" max="6" width="8.5546875" bestFit="1" customWidth="1"/>
  </cols>
  <sheetData>
    <row r="1" spans="1:6" ht="17.399999999999999" x14ac:dyDescent="0.25">
      <c r="A1" s="64" t="s">
        <v>73</v>
      </c>
      <c r="B1" s="64"/>
      <c r="C1" s="64"/>
      <c r="D1" s="64"/>
      <c r="E1" s="64"/>
      <c r="F1" s="64"/>
    </row>
    <row r="2" spans="1:6" x14ac:dyDescent="0.25">
      <c r="A2" s="65"/>
      <c r="B2" s="66"/>
      <c r="C2" s="66"/>
      <c r="D2" s="66"/>
      <c r="E2" s="66"/>
      <c r="F2" s="66"/>
    </row>
    <row r="3" spans="1:6" x14ac:dyDescent="0.25">
      <c r="A3" s="67" t="s">
        <v>74</v>
      </c>
      <c r="B3" s="68" t="s">
        <v>75</v>
      </c>
      <c r="C3" s="66"/>
      <c r="D3" s="66"/>
      <c r="E3" s="66"/>
      <c r="F3" s="66"/>
    </row>
    <row r="4" spans="1:6" x14ac:dyDescent="0.25">
      <c r="A4" s="69"/>
      <c r="B4" s="70" t="s">
        <v>76</v>
      </c>
      <c r="C4" s="70"/>
      <c r="D4" s="70"/>
      <c r="E4" s="70"/>
      <c r="F4" s="70"/>
    </row>
    <row r="5" spans="1:6" ht="53.4" thickBot="1" x14ac:dyDescent="0.3">
      <c r="A5" s="67"/>
      <c r="B5" s="71" t="s">
        <v>77</v>
      </c>
      <c r="C5" s="71" t="s">
        <v>78</v>
      </c>
      <c r="D5" s="71" t="s">
        <v>79</v>
      </c>
      <c r="E5" s="71" t="s">
        <v>80</v>
      </c>
      <c r="F5" s="71" t="s">
        <v>81</v>
      </c>
    </row>
    <row r="6" spans="1:6" ht="27" thickBot="1" x14ac:dyDescent="0.3">
      <c r="A6" s="67"/>
      <c r="B6" s="72" t="s">
        <v>82</v>
      </c>
      <c r="C6" s="73"/>
      <c r="D6" s="74">
        <v>1</v>
      </c>
      <c r="E6" s="74">
        <f>4.55/100</f>
        <v>4.5499999999999999E-2</v>
      </c>
      <c r="F6" s="75" t="s">
        <v>83</v>
      </c>
    </row>
    <row r="7" spans="1:6" ht="66.599999999999994" thickBot="1" x14ac:dyDescent="0.3">
      <c r="A7" s="67"/>
      <c r="B7" s="76" t="s">
        <v>84</v>
      </c>
      <c r="C7" s="77"/>
      <c r="D7" s="77"/>
      <c r="E7" s="78">
        <f>3.32/100</f>
        <v>3.32E-2</v>
      </c>
      <c r="F7" s="79" t="s">
        <v>85</v>
      </c>
    </row>
    <row r="8" spans="1:6" ht="27" thickBot="1" x14ac:dyDescent="0.3">
      <c r="A8" s="67"/>
      <c r="B8" s="80" t="s">
        <v>86</v>
      </c>
      <c r="C8" s="77"/>
      <c r="D8" s="77"/>
      <c r="E8" s="78">
        <f>1.91/100</f>
        <v>1.9099999999999999E-2</v>
      </c>
      <c r="F8" s="79" t="s">
        <v>87</v>
      </c>
    </row>
    <row r="9" spans="1:6" ht="66.599999999999994" thickBot="1" x14ac:dyDescent="0.3">
      <c r="A9" s="67"/>
      <c r="B9" s="76" t="s">
        <v>88</v>
      </c>
      <c r="C9" s="77"/>
      <c r="D9" s="77"/>
      <c r="E9" s="77"/>
      <c r="F9" s="79" t="s">
        <v>89</v>
      </c>
    </row>
    <row r="10" spans="1:6" ht="40.200000000000003" thickBot="1" x14ac:dyDescent="0.3">
      <c r="A10" s="67"/>
      <c r="B10" s="80" t="s">
        <v>90</v>
      </c>
      <c r="C10" s="77"/>
      <c r="D10" s="77"/>
      <c r="E10" s="81">
        <f>2.56/100</f>
        <v>2.5600000000000001E-2</v>
      </c>
      <c r="F10" s="79" t="s">
        <v>91</v>
      </c>
    </row>
    <row r="11" spans="1:6" ht="53.4" thickBot="1" x14ac:dyDescent="0.3">
      <c r="A11" s="67"/>
      <c r="B11" s="80" t="s">
        <v>92</v>
      </c>
      <c r="C11" s="77"/>
      <c r="D11" s="77"/>
      <c r="E11" s="77"/>
      <c r="F11" s="82">
        <v>10</v>
      </c>
    </row>
    <row r="12" spans="1:6" ht="66.599999999999994" thickBot="1" x14ac:dyDescent="0.3">
      <c r="A12" s="67"/>
      <c r="B12" s="80" t="s">
        <v>93</v>
      </c>
      <c r="C12" s="77"/>
      <c r="D12" s="77"/>
      <c r="E12" s="81">
        <f>4.58/100</f>
        <v>4.58E-2</v>
      </c>
      <c r="F12" s="82">
        <v>11</v>
      </c>
    </row>
    <row r="13" spans="1:6" ht="53.4" thickBot="1" x14ac:dyDescent="0.3">
      <c r="A13" s="67"/>
      <c r="B13" s="80" t="s">
        <v>94</v>
      </c>
      <c r="C13" s="77"/>
      <c r="D13" s="77"/>
      <c r="E13" s="77"/>
      <c r="F13" s="82">
        <v>12</v>
      </c>
    </row>
    <row r="14" spans="1:6" ht="27" thickBot="1" x14ac:dyDescent="0.3">
      <c r="A14" s="67"/>
      <c r="B14" s="80" t="s">
        <v>95</v>
      </c>
      <c r="C14" s="77"/>
      <c r="D14" s="77"/>
      <c r="E14" s="77"/>
      <c r="F14" s="82">
        <v>13</v>
      </c>
    </row>
    <row r="15" spans="1:6" ht="27" thickBot="1" x14ac:dyDescent="0.3">
      <c r="A15" s="67"/>
      <c r="B15" s="80" t="s">
        <v>96</v>
      </c>
      <c r="C15" s="77"/>
      <c r="D15" s="77"/>
      <c r="E15" s="81">
        <f>23.16/100</f>
        <v>0.2316</v>
      </c>
      <c r="F15" s="82">
        <v>14</v>
      </c>
    </row>
    <row r="16" spans="1:6" ht="53.4" thickBot="1" x14ac:dyDescent="0.3">
      <c r="A16" s="67"/>
      <c r="B16" s="80" t="s">
        <v>97</v>
      </c>
      <c r="C16" s="77"/>
      <c r="D16" s="77"/>
      <c r="E16" s="81">
        <f>0.54/100</f>
        <v>5.4000000000000003E-3</v>
      </c>
      <c r="F16" s="82">
        <v>15</v>
      </c>
    </row>
    <row r="17" spans="1:6" ht="79.8" thickBot="1" x14ac:dyDescent="0.3">
      <c r="A17" s="67"/>
      <c r="B17" s="76" t="s">
        <v>98</v>
      </c>
      <c r="C17" s="77"/>
      <c r="D17" s="77"/>
      <c r="E17" s="81">
        <v>3.8999999999999998E-3</v>
      </c>
      <c r="F17" s="82">
        <v>16</v>
      </c>
    </row>
    <row r="18" spans="1:6" ht="66.599999999999994" thickBot="1" x14ac:dyDescent="0.3">
      <c r="A18" s="67"/>
      <c r="B18" s="80" t="s">
        <v>99</v>
      </c>
      <c r="C18" s="77"/>
      <c r="D18" s="77"/>
      <c r="E18" s="81">
        <v>7.6200000000000004E-2</v>
      </c>
      <c r="F18" s="82">
        <v>19</v>
      </c>
    </row>
    <row r="19" spans="1:6" ht="27" thickBot="1" x14ac:dyDescent="0.3">
      <c r="A19" s="67"/>
      <c r="B19" s="80" t="s">
        <v>100</v>
      </c>
      <c r="C19" s="77"/>
      <c r="D19" s="77"/>
      <c r="E19" s="81"/>
      <c r="F19" s="82">
        <v>22</v>
      </c>
    </row>
    <row r="20" spans="1:6" ht="13.8" thickBot="1" x14ac:dyDescent="0.3">
      <c r="A20" s="67"/>
      <c r="B20" s="80" t="s">
        <v>101</v>
      </c>
      <c r="C20" s="77"/>
      <c r="D20" s="77"/>
      <c r="E20" s="81">
        <v>1.09E-2</v>
      </c>
      <c r="F20" s="82">
        <v>23</v>
      </c>
    </row>
    <row r="21" spans="1:6" ht="53.4" thickBot="1" x14ac:dyDescent="0.3">
      <c r="A21" s="67"/>
      <c r="B21" s="80" t="s">
        <v>102</v>
      </c>
      <c r="C21" s="77"/>
      <c r="D21" s="77"/>
      <c r="E21" s="81"/>
      <c r="F21" s="82">
        <v>24</v>
      </c>
    </row>
    <row r="22" spans="1:6" ht="27" thickBot="1" x14ac:dyDescent="0.3">
      <c r="A22" s="67"/>
      <c r="B22" s="80" t="s">
        <v>103</v>
      </c>
      <c r="C22" s="77"/>
      <c r="D22" s="77"/>
      <c r="E22" s="81"/>
      <c r="F22" s="82">
        <v>25</v>
      </c>
    </row>
    <row r="23" spans="1:6" ht="40.200000000000003" thickBot="1" x14ac:dyDescent="0.3">
      <c r="A23" s="67"/>
      <c r="B23" s="80" t="s">
        <v>104</v>
      </c>
      <c r="C23" s="77"/>
      <c r="D23" s="77"/>
      <c r="E23" s="81">
        <v>8.9899999999999994E-2</v>
      </c>
      <c r="F23" s="82">
        <v>26</v>
      </c>
    </row>
    <row r="24" spans="1:6" ht="40.200000000000003" thickBot="1" x14ac:dyDescent="0.3">
      <c r="A24" s="67"/>
      <c r="B24" s="80" t="s">
        <v>105</v>
      </c>
      <c r="C24" s="77"/>
      <c r="D24" s="77"/>
      <c r="E24" s="81">
        <v>3.1E-2</v>
      </c>
      <c r="F24" s="82">
        <v>27</v>
      </c>
    </row>
    <row r="25" spans="1:6" ht="79.8" thickBot="1" x14ac:dyDescent="0.3">
      <c r="A25" s="67"/>
      <c r="B25" s="80" t="s">
        <v>106</v>
      </c>
      <c r="C25" s="77"/>
      <c r="D25" s="77"/>
      <c r="E25" s="81"/>
      <c r="F25" s="82" t="s">
        <v>107</v>
      </c>
    </row>
    <row r="26" spans="1:6" ht="40.200000000000003" thickBot="1" x14ac:dyDescent="0.3">
      <c r="A26" s="67"/>
      <c r="B26" s="80" t="s">
        <v>108</v>
      </c>
      <c r="C26" s="77"/>
      <c r="D26" s="77"/>
      <c r="E26" s="81"/>
      <c r="F26" s="82">
        <v>30</v>
      </c>
    </row>
    <row r="27" spans="1:6" ht="53.4" thickBot="1" x14ac:dyDescent="0.3">
      <c r="A27" s="67"/>
      <c r="B27" s="80" t="s">
        <v>109</v>
      </c>
      <c r="C27" s="77"/>
      <c r="D27" s="77"/>
      <c r="E27" s="81"/>
      <c r="F27" s="82">
        <v>31</v>
      </c>
    </row>
    <row r="28" spans="1:6" ht="53.4" thickBot="1" x14ac:dyDescent="0.3">
      <c r="A28" s="67"/>
      <c r="B28" s="80" t="s">
        <v>110</v>
      </c>
      <c r="C28" s="77"/>
      <c r="D28" s="77"/>
      <c r="E28" s="81">
        <v>4.7999999999999996E-3</v>
      </c>
      <c r="F28" s="82">
        <v>38</v>
      </c>
    </row>
    <row r="29" spans="1:6" ht="53.4" thickBot="1" x14ac:dyDescent="0.3">
      <c r="A29" s="67"/>
      <c r="B29" s="80" t="s">
        <v>111</v>
      </c>
      <c r="C29" s="77"/>
      <c r="D29" s="77"/>
      <c r="E29" s="81"/>
      <c r="F29" s="82">
        <v>39</v>
      </c>
    </row>
    <row r="30" spans="1:6" ht="27" thickBot="1" x14ac:dyDescent="0.3">
      <c r="A30" s="67"/>
      <c r="B30" s="80" t="s">
        <v>112</v>
      </c>
      <c r="C30" s="77"/>
      <c r="D30" s="77"/>
      <c r="E30" s="81">
        <v>2.4500000000000001E-2</v>
      </c>
      <c r="F30" s="82">
        <v>40</v>
      </c>
    </row>
    <row r="31" spans="1:6" ht="40.200000000000003" thickBot="1" x14ac:dyDescent="0.3">
      <c r="A31" s="67"/>
      <c r="B31" s="80" t="s">
        <v>113</v>
      </c>
      <c r="C31" s="77"/>
      <c r="D31" s="77"/>
      <c r="E31" s="81"/>
      <c r="F31" s="82">
        <v>41</v>
      </c>
    </row>
    <row r="32" spans="1:6" ht="27" thickBot="1" x14ac:dyDescent="0.3">
      <c r="A32" s="67"/>
      <c r="B32" s="80" t="s">
        <v>114</v>
      </c>
      <c r="C32" s="77"/>
      <c r="D32" s="77"/>
      <c r="E32" s="81">
        <v>3.2399999999999998E-2</v>
      </c>
      <c r="F32" s="82">
        <v>42</v>
      </c>
    </row>
    <row r="33" spans="1:6" ht="132.6" thickBot="1" x14ac:dyDescent="0.3">
      <c r="A33" s="67"/>
      <c r="B33" s="83" t="s">
        <v>115</v>
      </c>
      <c r="C33" s="77"/>
      <c r="D33" s="77"/>
      <c r="E33" s="81"/>
      <c r="F33" s="82">
        <v>43</v>
      </c>
    </row>
    <row r="34" spans="1:6" ht="66.599999999999994" thickBot="1" x14ac:dyDescent="0.3">
      <c r="A34" s="67"/>
      <c r="B34" s="80" t="s">
        <v>116</v>
      </c>
      <c r="C34" s="77"/>
      <c r="D34" s="77"/>
      <c r="E34" s="81">
        <v>3.5999999999999999E-3</v>
      </c>
      <c r="F34" s="82">
        <v>44</v>
      </c>
    </row>
    <row r="35" spans="1:6" ht="27" thickBot="1" x14ac:dyDescent="0.3">
      <c r="A35" s="67"/>
      <c r="B35" s="80" t="s">
        <v>117</v>
      </c>
      <c r="C35" s="77"/>
      <c r="D35" s="77"/>
      <c r="E35" s="81">
        <v>9.0300000000000005E-2</v>
      </c>
      <c r="F35" s="82">
        <v>45</v>
      </c>
    </row>
    <row r="36" spans="1:6" ht="40.200000000000003" thickBot="1" x14ac:dyDescent="0.3">
      <c r="A36" s="67"/>
      <c r="B36" s="80" t="s">
        <v>118</v>
      </c>
      <c r="C36" s="77"/>
      <c r="D36" s="77"/>
      <c r="E36" s="81"/>
      <c r="F36" s="82">
        <v>46</v>
      </c>
    </row>
    <row r="37" spans="1:6" ht="66.599999999999994" thickBot="1" x14ac:dyDescent="0.3">
      <c r="A37" s="67"/>
      <c r="B37" s="80" t="s">
        <v>119</v>
      </c>
      <c r="C37" s="77"/>
      <c r="D37" s="77"/>
      <c r="E37" s="81"/>
      <c r="F37" s="82">
        <v>47</v>
      </c>
    </row>
    <row r="38" spans="1:6" ht="40.200000000000003" thickBot="1" x14ac:dyDescent="0.3">
      <c r="A38" s="67"/>
      <c r="B38" s="80" t="s">
        <v>120</v>
      </c>
      <c r="C38" s="77"/>
      <c r="D38" s="77"/>
      <c r="E38" s="81"/>
      <c r="F38" s="82">
        <v>48</v>
      </c>
    </row>
    <row r="39" spans="1:6" ht="53.4" thickBot="1" x14ac:dyDescent="0.3">
      <c r="A39" s="67"/>
      <c r="B39" s="80" t="s">
        <v>121</v>
      </c>
      <c r="C39" s="77"/>
      <c r="D39" s="77"/>
      <c r="E39" s="81"/>
      <c r="F39" s="82">
        <v>49</v>
      </c>
    </row>
    <row r="40" spans="1:6" ht="53.4" thickBot="1" x14ac:dyDescent="0.3">
      <c r="A40" s="67"/>
      <c r="B40" s="80" t="s">
        <v>122</v>
      </c>
      <c r="C40" s="77"/>
      <c r="D40" s="77"/>
      <c r="E40" s="81">
        <v>2.2200000000000001E-2</v>
      </c>
      <c r="F40" s="82">
        <v>50</v>
      </c>
    </row>
    <row r="41" spans="1:6" ht="66.599999999999994" thickBot="1" x14ac:dyDescent="0.3">
      <c r="A41" s="67"/>
      <c r="B41" s="80" t="s">
        <v>123</v>
      </c>
      <c r="C41" s="77"/>
      <c r="D41" s="77"/>
      <c r="E41" s="81"/>
      <c r="F41" s="82">
        <v>51</v>
      </c>
    </row>
    <row r="42" spans="1:6" ht="27" thickBot="1" x14ac:dyDescent="0.3">
      <c r="A42" s="67"/>
      <c r="B42" s="80" t="s">
        <v>124</v>
      </c>
      <c r="C42" s="77"/>
      <c r="D42" s="77"/>
      <c r="E42" s="81">
        <v>0.19570000000000001</v>
      </c>
      <c r="F42" s="82">
        <v>52</v>
      </c>
    </row>
    <row r="43" spans="1:6" ht="13.8" thickBot="1" x14ac:dyDescent="0.3">
      <c r="A43" s="67"/>
      <c r="B43" s="80" t="s">
        <v>125</v>
      </c>
      <c r="C43" s="77"/>
      <c r="D43" s="77"/>
      <c r="E43" s="81">
        <v>8.3999999999999995E-3</v>
      </c>
      <c r="F43" s="82">
        <v>54</v>
      </c>
    </row>
    <row r="44" spans="1:6" x14ac:dyDescent="0.25">
      <c r="A44" s="67"/>
      <c r="B44" s="84" t="s">
        <v>126</v>
      </c>
      <c r="C44" s="85"/>
      <c r="D44" s="85"/>
      <c r="E44" s="85"/>
      <c r="F44" s="86"/>
    </row>
    <row r="45" spans="1:6" x14ac:dyDescent="0.25">
      <c r="A45" s="67"/>
      <c r="B45" s="84" t="s">
        <v>127</v>
      </c>
      <c r="C45" s="87">
        <f>SUM(C6:C44)</f>
        <v>0</v>
      </c>
      <c r="D45" s="87">
        <f>SUM(D6:D44)</f>
        <v>1</v>
      </c>
      <c r="E45" s="87">
        <f>SUM(E6:E44)</f>
        <v>1.0000000000000002</v>
      </c>
      <c r="F45" s="88"/>
    </row>
    <row r="46" spans="1:6" x14ac:dyDescent="0.25">
      <c r="A46" s="65"/>
      <c r="B46" s="66"/>
      <c r="C46" s="66"/>
      <c r="D46" s="66"/>
      <c r="E46" s="66"/>
      <c r="F46" s="66"/>
    </row>
  </sheetData>
  <mergeCells count="2">
    <mergeCell ref="A1:F1"/>
    <mergeCell ref="B4:F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D6712-CD53-4055-B08C-AD0F9A00C337}">
  <dimension ref="A1:IV102"/>
  <sheetViews>
    <sheetView workbookViewId="0">
      <selection activeCell="B6" sqref="B6:B7"/>
    </sheetView>
  </sheetViews>
  <sheetFormatPr defaultRowHeight="13.2" x14ac:dyDescent="0.25"/>
  <cols>
    <col min="1" max="1" width="4.33203125" bestFit="1" customWidth="1"/>
    <col min="2" max="2" width="75.21875" bestFit="1" customWidth="1"/>
    <col min="3" max="3" width="27.77734375" bestFit="1" customWidth="1"/>
    <col min="4" max="4" width="59.88671875" bestFit="1" customWidth="1"/>
    <col min="5" max="5" width="63.6640625" bestFit="1" customWidth="1"/>
    <col min="6" max="6" width="11.6640625" bestFit="1" customWidth="1"/>
  </cols>
  <sheetData>
    <row r="1" spans="1:6" ht="17.399999999999999" x14ac:dyDescent="0.25">
      <c r="A1" s="249" t="s">
        <v>462</v>
      </c>
      <c r="B1" s="249"/>
      <c r="C1" s="249"/>
      <c r="D1" s="249"/>
      <c r="E1" s="249"/>
      <c r="F1" s="249"/>
    </row>
    <row r="2" spans="1:6" x14ac:dyDescent="0.25">
      <c r="A2" s="321"/>
    </row>
    <row r="3" spans="1:6" x14ac:dyDescent="0.25">
      <c r="A3" s="199" t="s">
        <v>463</v>
      </c>
      <c r="B3" s="307" t="s">
        <v>464</v>
      </c>
      <c r="C3" s="322"/>
      <c r="D3" s="322"/>
      <c r="E3" s="322"/>
      <c r="F3" s="322"/>
    </row>
    <row r="4" spans="1:6" x14ac:dyDescent="0.25">
      <c r="A4" s="199"/>
      <c r="B4" s="322" t="s">
        <v>465</v>
      </c>
      <c r="C4" s="322"/>
      <c r="D4" s="322"/>
      <c r="E4" s="322"/>
      <c r="F4" s="322"/>
    </row>
    <row r="5" spans="1:6" x14ac:dyDescent="0.25">
      <c r="A5" s="199"/>
      <c r="B5" s="323" t="s">
        <v>466</v>
      </c>
      <c r="C5" s="323"/>
      <c r="D5" s="323"/>
      <c r="E5" s="323"/>
      <c r="F5" s="323"/>
    </row>
    <row r="6" spans="1:6" x14ac:dyDescent="0.25">
      <c r="A6" s="199"/>
      <c r="B6" s="324"/>
      <c r="C6" s="325" t="s">
        <v>467</v>
      </c>
      <c r="D6" s="325"/>
      <c r="E6" s="325" t="s">
        <v>468</v>
      </c>
      <c r="F6" s="325"/>
    </row>
    <row r="7" spans="1:6" x14ac:dyDescent="0.25">
      <c r="A7" s="199"/>
      <c r="B7" s="326"/>
      <c r="C7" s="327" t="s">
        <v>469</v>
      </c>
      <c r="D7" s="328" t="s">
        <v>470</v>
      </c>
      <c r="E7" s="327" t="s">
        <v>469</v>
      </c>
      <c r="F7" s="328" t="s">
        <v>470</v>
      </c>
    </row>
    <row r="8" spans="1:6" x14ac:dyDescent="0.25">
      <c r="A8" s="199"/>
      <c r="B8" s="329" t="s">
        <v>280</v>
      </c>
      <c r="C8" s="330"/>
      <c r="D8" s="330"/>
      <c r="E8" s="330"/>
      <c r="F8" s="331"/>
    </row>
    <row r="9" spans="1:6" x14ac:dyDescent="0.25">
      <c r="A9" s="199"/>
      <c r="B9" s="332" t="s">
        <v>471</v>
      </c>
      <c r="C9" s="333">
        <v>3541</v>
      </c>
      <c r="D9" s="334">
        <v>3046</v>
      </c>
      <c r="E9" s="334">
        <v>12</v>
      </c>
      <c r="F9" s="334">
        <v>9</v>
      </c>
    </row>
    <row r="10" spans="1:6" x14ac:dyDescent="0.25">
      <c r="A10" s="199"/>
      <c r="B10" s="335" t="s">
        <v>472</v>
      </c>
      <c r="C10" s="334">
        <v>660</v>
      </c>
      <c r="D10" s="334">
        <v>345</v>
      </c>
      <c r="E10" s="334">
        <v>41</v>
      </c>
      <c r="F10" s="334">
        <v>18</v>
      </c>
    </row>
    <row r="11" spans="1:6" x14ac:dyDescent="0.25">
      <c r="A11" s="199"/>
      <c r="B11" s="335" t="s">
        <v>473</v>
      </c>
      <c r="C11" s="334">
        <v>12253</v>
      </c>
      <c r="D11" s="334">
        <v>9182</v>
      </c>
      <c r="E11" s="334">
        <v>519</v>
      </c>
      <c r="F11" s="334">
        <v>267</v>
      </c>
    </row>
    <row r="12" spans="1:6" x14ac:dyDescent="0.25">
      <c r="A12" s="199"/>
      <c r="B12" s="336" t="s">
        <v>474</v>
      </c>
      <c r="C12" s="337">
        <f>SUM(C9:C11)</f>
        <v>16454</v>
      </c>
      <c r="D12" s="337">
        <f>SUM(D9:D11)</f>
        <v>12573</v>
      </c>
      <c r="E12" s="337">
        <f>SUM(E9:E11)</f>
        <v>572</v>
      </c>
      <c r="F12" s="337">
        <f>SUM(F9:F11)</f>
        <v>294</v>
      </c>
    </row>
    <row r="13" spans="1:6" x14ac:dyDescent="0.25">
      <c r="A13" s="199"/>
      <c r="B13" s="332" t="s">
        <v>475</v>
      </c>
      <c r="C13" s="338">
        <v>64</v>
      </c>
      <c r="D13" s="338">
        <v>21</v>
      </c>
      <c r="E13" s="338">
        <v>28</v>
      </c>
      <c r="F13" s="338">
        <v>14</v>
      </c>
    </row>
    <row r="14" spans="1:6" x14ac:dyDescent="0.25">
      <c r="A14" s="199"/>
      <c r="B14" s="336" t="s">
        <v>476</v>
      </c>
      <c r="C14" s="337">
        <f>SUM(C12:C13)</f>
        <v>16518</v>
      </c>
      <c r="D14" s="337">
        <f>SUM(D12:D13)</f>
        <v>12594</v>
      </c>
      <c r="E14" s="337">
        <f>SUM(E12:E13)</f>
        <v>600</v>
      </c>
      <c r="F14" s="337">
        <f>SUM(F12:F13)</f>
        <v>308</v>
      </c>
    </row>
    <row r="15" spans="1:6" x14ac:dyDescent="0.25">
      <c r="A15" s="199"/>
      <c r="B15" s="329" t="s">
        <v>477</v>
      </c>
      <c r="C15" s="339"/>
      <c r="D15" s="339"/>
      <c r="E15" s="339"/>
      <c r="F15" s="340"/>
    </row>
    <row r="16" spans="1:6" x14ac:dyDescent="0.25">
      <c r="A16" s="199"/>
      <c r="B16" s="335" t="s">
        <v>478</v>
      </c>
      <c r="C16" s="338">
        <v>669</v>
      </c>
      <c r="D16" s="338">
        <v>635</v>
      </c>
      <c r="E16" s="338">
        <v>250</v>
      </c>
      <c r="F16" s="338">
        <v>221</v>
      </c>
    </row>
    <row r="17" spans="1:6" x14ac:dyDescent="0.25">
      <c r="A17" s="199"/>
      <c r="B17" s="335" t="s">
        <v>473</v>
      </c>
      <c r="C17" s="338">
        <v>2039</v>
      </c>
      <c r="D17" s="338">
        <v>1596</v>
      </c>
      <c r="E17" s="338">
        <v>982</v>
      </c>
      <c r="F17" s="338">
        <v>612</v>
      </c>
    </row>
    <row r="18" spans="1:6" x14ac:dyDescent="0.25">
      <c r="A18" s="199"/>
      <c r="B18" s="332" t="s">
        <v>479</v>
      </c>
      <c r="C18" s="338"/>
      <c r="D18" s="338"/>
      <c r="E18" s="338"/>
      <c r="F18" s="338"/>
    </row>
    <row r="19" spans="1:6" x14ac:dyDescent="0.25">
      <c r="A19" s="199"/>
      <c r="B19" s="336" t="s">
        <v>480</v>
      </c>
      <c r="C19" s="341">
        <f>SUM(C16:C18)</f>
        <v>2708</v>
      </c>
      <c r="D19" s="341">
        <f t="shared" ref="D19:F19" si="0">SUM(D16:D18)</f>
        <v>2231</v>
      </c>
      <c r="E19" s="341">
        <f t="shared" si="0"/>
        <v>1232</v>
      </c>
      <c r="F19" s="341">
        <f t="shared" si="0"/>
        <v>833</v>
      </c>
    </row>
    <row r="20" spans="1:6" x14ac:dyDescent="0.25">
      <c r="A20" s="199"/>
      <c r="B20" s="336" t="s">
        <v>481</v>
      </c>
      <c r="C20" s="342">
        <f>SUM(C14, C19)</f>
        <v>19226</v>
      </c>
      <c r="D20" s="342">
        <f t="shared" ref="D20:F20" si="1">SUM(D14, D19)</f>
        <v>14825</v>
      </c>
      <c r="E20" s="342">
        <f t="shared" si="1"/>
        <v>1832</v>
      </c>
      <c r="F20" s="342">
        <f t="shared" si="1"/>
        <v>1141</v>
      </c>
    </row>
    <row r="21" spans="1:6" x14ac:dyDescent="0.25">
      <c r="A21" s="199"/>
      <c r="B21" s="343"/>
      <c r="C21" s="344"/>
      <c r="D21" s="345"/>
      <c r="E21" s="345"/>
      <c r="F21" s="345"/>
    </row>
    <row r="22" spans="1:6" x14ac:dyDescent="0.25">
      <c r="A22" s="199"/>
      <c r="B22" t="s">
        <v>482</v>
      </c>
      <c r="C22" s="346">
        <f>SUM(C14:F14)</f>
        <v>30020</v>
      </c>
      <c r="F22" s="347"/>
    </row>
    <row r="23" spans="1:6" x14ac:dyDescent="0.25">
      <c r="A23" s="199"/>
      <c r="B23" t="s">
        <v>483</v>
      </c>
      <c r="C23" s="348">
        <f>SUM(C19:F19)</f>
        <v>7004</v>
      </c>
      <c r="F23" s="349"/>
    </row>
    <row r="24" spans="1:6" x14ac:dyDescent="0.25">
      <c r="A24" s="199"/>
      <c r="B24" s="282" t="s">
        <v>484</v>
      </c>
      <c r="C24" s="350">
        <f>SUM(C22:C23)</f>
        <v>37024</v>
      </c>
      <c r="D24" s="282"/>
      <c r="E24" s="282"/>
      <c r="F24" s="351"/>
    </row>
    <row r="25" spans="1:6" x14ac:dyDescent="0.25">
      <c r="A25" s="352" t="s">
        <v>485</v>
      </c>
      <c r="B25" s="353" t="s">
        <v>486</v>
      </c>
      <c r="C25" s="354"/>
      <c r="D25" s="354"/>
      <c r="E25" s="354"/>
      <c r="F25" s="354"/>
    </row>
    <row r="26" spans="1:6" x14ac:dyDescent="0.25">
      <c r="A26" s="199"/>
      <c r="B26" s="322" t="s">
        <v>487</v>
      </c>
      <c r="C26" s="322"/>
      <c r="D26" s="322"/>
      <c r="E26" s="322"/>
      <c r="F26" s="322"/>
    </row>
    <row r="27" spans="1:6" x14ac:dyDescent="0.25">
      <c r="A27" s="199"/>
      <c r="B27" s="322" t="s">
        <v>488</v>
      </c>
      <c r="C27" s="322"/>
      <c r="D27" s="322"/>
      <c r="E27" s="322"/>
      <c r="F27" s="322"/>
    </row>
    <row r="28" spans="1:6" x14ac:dyDescent="0.25">
      <c r="A28" s="199"/>
      <c r="B28" s="322" t="s">
        <v>489</v>
      </c>
      <c r="C28" s="322"/>
      <c r="D28" s="322"/>
      <c r="E28" s="322"/>
      <c r="F28" s="322"/>
    </row>
    <row r="29" spans="1:6" x14ac:dyDescent="0.25">
      <c r="A29" s="199"/>
      <c r="B29" s="322" t="s">
        <v>490</v>
      </c>
      <c r="C29" s="322"/>
      <c r="D29" s="322"/>
      <c r="E29" s="322"/>
      <c r="F29" s="322"/>
    </row>
    <row r="30" spans="1:6" ht="70.2" x14ac:dyDescent="0.25">
      <c r="A30" s="199"/>
      <c r="B30" s="355"/>
      <c r="C30" s="355"/>
      <c r="D30" s="356" t="s">
        <v>491</v>
      </c>
      <c r="E30" s="357" t="s">
        <v>492</v>
      </c>
      <c r="F30" s="357" t="s">
        <v>493</v>
      </c>
    </row>
    <row r="31" spans="1:6" x14ac:dyDescent="0.25">
      <c r="A31" s="199"/>
      <c r="B31" s="358" t="s">
        <v>494</v>
      </c>
      <c r="C31" s="358"/>
      <c r="D31" s="359">
        <v>95</v>
      </c>
      <c r="E31" s="359">
        <v>1654</v>
      </c>
      <c r="F31" s="359">
        <v>1739</v>
      </c>
    </row>
    <row r="32" spans="1:6" x14ac:dyDescent="0.25">
      <c r="A32" s="199"/>
      <c r="B32" s="360" t="s">
        <v>495</v>
      </c>
      <c r="C32" s="361"/>
      <c r="D32" s="359">
        <v>686</v>
      </c>
      <c r="E32" s="359">
        <v>2318</v>
      </c>
      <c r="F32" s="359">
        <v>2318</v>
      </c>
    </row>
    <row r="33" spans="1:6" x14ac:dyDescent="0.25">
      <c r="A33" s="199"/>
      <c r="B33" s="358" t="s">
        <v>496</v>
      </c>
      <c r="C33" s="358"/>
      <c r="D33" s="359">
        <v>430</v>
      </c>
      <c r="E33" s="359">
        <v>1457</v>
      </c>
      <c r="F33" s="359">
        <v>1458</v>
      </c>
    </row>
    <row r="34" spans="1:6" x14ac:dyDescent="0.25">
      <c r="A34" s="199"/>
      <c r="B34" s="362" t="s">
        <v>497</v>
      </c>
      <c r="C34" s="361"/>
      <c r="D34" s="359">
        <v>3959</v>
      </c>
      <c r="E34" s="359">
        <v>18819</v>
      </c>
      <c r="F34" s="359">
        <v>18834</v>
      </c>
    </row>
    <row r="35" spans="1:6" x14ac:dyDescent="0.25">
      <c r="A35" s="199"/>
      <c r="B35" s="358" t="s">
        <v>498</v>
      </c>
      <c r="C35" s="358"/>
      <c r="D35" s="359">
        <v>5</v>
      </c>
      <c r="E35" s="359">
        <v>36</v>
      </c>
      <c r="F35" s="359">
        <v>36</v>
      </c>
    </row>
    <row r="36" spans="1:6" x14ac:dyDescent="0.25">
      <c r="A36" s="199"/>
      <c r="B36" s="358" t="s">
        <v>499</v>
      </c>
      <c r="C36" s="358"/>
      <c r="D36" s="359">
        <v>894</v>
      </c>
      <c r="E36" s="359">
        <v>3322</v>
      </c>
      <c r="F36" s="359">
        <v>3325</v>
      </c>
    </row>
    <row r="37" spans="1:6" x14ac:dyDescent="0.25">
      <c r="A37" s="199"/>
      <c r="B37" s="363" t="s">
        <v>500</v>
      </c>
      <c r="C37" s="364"/>
      <c r="D37" s="359">
        <v>12</v>
      </c>
      <c r="E37" s="359">
        <v>35</v>
      </c>
      <c r="F37" s="359">
        <v>35</v>
      </c>
    </row>
    <row r="38" spans="1:6" x14ac:dyDescent="0.25">
      <c r="A38" s="199"/>
      <c r="B38" s="358" t="s">
        <v>501</v>
      </c>
      <c r="C38" s="358"/>
      <c r="D38" s="359">
        <v>374</v>
      </c>
      <c r="E38" s="359">
        <v>1516</v>
      </c>
      <c r="F38" s="359">
        <v>1516</v>
      </c>
    </row>
    <row r="39" spans="1:6" x14ac:dyDescent="0.25">
      <c r="A39" s="199"/>
      <c r="B39" s="358" t="s">
        <v>502</v>
      </c>
      <c r="C39" s="358"/>
      <c r="D39" s="359">
        <v>153</v>
      </c>
      <c r="E39" s="359">
        <v>736</v>
      </c>
      <c r="F39" s="359">
        <v>759</v>
      </c>
    </row>
    <row r="40" spans="1:6" x14ac:dyDescent="0.25">
      <c r="A40" s="199"/>
      <c r="B40" s="365" t="s">
        <v>503</v>
      </c>
      <c r="C40" s="365"/>
      <c r="D40" s="342">
        <f>SUM(D31:D39)</f>
        <v>6608</v>
      </c>
      <c r="E40" s="342">
        <f>SUM(E31:E39)</f>
        <v>29893</v>
      </c>
      <c r="F40" s="342">
        <f>SUM(F31:F39)</f>
        <v>30020</v>
      </c>
    </row>
    <row r="41" spans="1:6" x14ac:dyDescent="0.25">
      <c r="A41" s="321"/>
    </row>
    <row r="42" spans="1:6" ht="15.6" x14ac:dyDescent="0.3">
      <c r="A42" s="321"/>
      <c r="B42" s="366" t="s">
        <v>504</v>
      </c>
    </row>
    <row r="43" spans="1:6" x14ac:dyDescent="0.25">
      <c r="A43" s="199" t="s">
        <v>505</v>
      </c>
      <c r="B43" s="282" t="s">
        <v>506</v>
      </c>
      <c r="F43" s="367"/>
    </row>
    <row r="44" spans="1:6" x14ac:dyDescent="0.25">
      <c r="A44" s="199"/>
      <c r="B44" s="66" t="s">
        <v>507</v>
      </c>
      <c r="C44" s="368"/>
      <c r="F44" s="367"/>
    </row>
    <row r="45" spans="1:6" x14ac:dyDescent="0.25">
      <c r="A45" s="199"/>
      <c r="B45" s="66" t="s">
        <v>508</v>
      </c>
      <c r="C45" s="368">
        <v>54</v>
      </c>
      <c r="F45" s="367"/>
    </row>
    <row r="46" spans="1:6" x14ac:dyDescent="0.25">
      <c r="A46" s="199"/>
      <c r="B46" s="66" t="s">
        <v>509</v>
      </c>
      <c r="C46" s="368">
        <v>7396</v>
      </c>
      <c r="F46" s="367"/>
    </row>
    <row r="47" spans="1:6" x14ac:dyDescent="0.25">
      <c r="A47" s="199"/>
      <c r="B47" s="66" t="s">
        <v>510</v>
      </c>
      <c r="C47" s="368">
        <v>393</v>
      </c>
      <c r="F47" s="367"/>
    </row>
    <row r="48" spans="1:6" x14ac:dyDescent="0.25">
      <c r="A48" s="199"/>
      <c r="B48" s="66" t="s">
        <v>511</v>
      </c>
      <c r="C48" s="368">
        <v>1538</v>
      </c>
      <c r="F48" s="367"/>
    </row>
    <row r="49" spans="1:256" x14ac:dyDescent="0.25">
      <c r="A49" s="199"/>
      <c r="B49" s="66" t="s">
        <v>512</v>
      </c>
      <c r="C49" s="368">
        <v>17</v>
      </c>
      <c r="F49" s="367"/>
    </row>
    <row r="50" spans="1:256" x14ac:dyDescent="0.25">
      <c r="A50" s="199"/>
      <c r="B50" s="262" t="s">
        <v>513</v>
      </c>
      <c r="C50" s="368">
        <v>611</v>
      </c>
      <c r="F50" s="367"/>
    </row>
    <row r="51" spans="1:256" x14ac:dyDescent="0.25">
      <c r="A51" s="199"/>
      <c r="B51" s="262" t="s">
        <v>514</v>
      </c>
      <c r="C51" s="368">
        <v>168</v>
      </c>
      <c r="F51" s="367"/>
    </row>
    <row r="52" spans="1:256" x14ac:dyDescent="0.25">
      <c r="A52" s="199"/>
      <c r="B52" s="66" t="s">
        <v>515</v>
      </c>
      <c r="C52" s="368"/>
      <c r="F52" s="367"/>
    </row>
    <row r="53" spans="1:256" ht="13.8" x14ac:dyDescent="0.25">
      <c r="A53" s="65"/>
      <c r="B53" s="369" t="s">
        <v>516</v>
      </c>
      <c r="C53" s="370"/>
      <c r="D53" s="370"/>
      <c r="E53" s="370"/>
      <c r="F53" s="370"/>
      <c r="G53" s="66"/>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66"/>
      <c r="CY53" s="66"/>
      <c r="CZ53" s="66"/>
      <c r="DA53" s="66"/>
      <c r="DB53" s="66"/>
      <c r="DC53" s="66"/>
      <c r="DD53" s="66"/>
      <c r="DE53" s="66"/>
      <c r="DF53" s="66"/>
      <c r="DG53" s="66"/>
      <c r="DH53" s="66"/>
      <c r="DI53" s="66"/>
      <c r="DJ53" s="66"/>
      <c r="DK53" s="66"/>
      <c r="DL53" s="66"/>
      <c r="DM53" s="66"/>
      <c r="DN53" s="66"/>
      <c r="DO53" s="66"/>
      <c r="DP53" s="66"/>
      <c r="DQ53" s="66"/>
      <c r="DR53" s="66"/>
      <c r="DS53" s="66"/>
      <c r="DT53" s="66"/>
      <c r="DU53" s="66"/>
      <c r="DV53" s="66"/>
      <c r="DW53" s="66"/>
      <c r="DX53" s="66"/>
      <c r="DY53" s="66"/>
      <c r="DZ53" s="66"/>
      <c r="EA53" s="66"/>
      <c r="EB53" s="66"/>
      <c r="EC53" s="66"/>
      <c r="ED53" s="66"/>
      <c r="EE53" s="66"/>
      <c r="EF53" s="66"/>
      <c r="EG53" s="66"/>
      <c r="EH53" s="66"/>
      <c r="EI53" s="66"/>
      <c r="EJ53" s="66"/>
      <c r="EK53" s="66"/>
      <c r="EL53" s="66"/>
      <c r="EM53" s="66"/>
      <c r="EN53" s="66"/>
      <c r="EO53" s="66"/>
      <c r="EP53" s="66"/>
      <c r="EQ53" s="66"/>
      <c r="ER53" s="66"/>
      <c r="ES53" s="66"/>
      <c r="ET53" s="66"/>
      <c r="EU53" s="66"/>
      <c r="EV53" s="66"/>
      <c r="EW53" s="66"/>
      <c r="EX53" s="66"/>
      <c r="EY53" s="66"/>
      <c r="EZ53" s="66"/>
      <c r="FA53" s="66"/>
      <c r="FB53" s="66"/>
      <c r="FC53" s="66"/>
      <c r="FD53" s="66"/>
      <c r="FE53" s="66"/>
      <c r="FF53" s="66"/>
      <c r="FG53" s="66"/>
      <c r="FH53" s="66"/>
      <c r="FI53" s="66"/>
      <c r="FJ53" s="66"/>
      <c r="FK53" s="66"/>
      <c r="FL53" s="66"/>
      <c r="FM53" s="66"/>
      <c r="FN53" s="66"/>
      <c r="FO53" s="66"/>
      <c r="FP53" s="66"/>
      <c r="FQ53" s="66"/>
      <c r="FR53" s="66"/>
      <c r="FS53" s="66"/>
      <c r="FT53" s="66"/>
      <c r="FU53" s="66"/>
      <c r="FV53" s="66"/>
      <c r="FW53" s="66"/>
      <c r="FX53" s="66"/>
      <c r="FY53" s="66"/>
      <c r="FZ53" s="66"/>
      <c r="GA53" s="66"/>
      <c r="GB53" s="66"/>
      <c r="GC53" s="66"/>
      <c r="GD53" s="66"/>
      <c r="GE53" s="66"/>
      <c r="GF53" s="66"/>
      <c r="GG53" s="66"/>
      <c r="GH53" s="66"/>
      <c r="GI53" s="66"/>
      <c r="GJ53" s="66"/>
      <c r="GK53" s="66"/>
      <c r="GL53" s="66"/>
      <c r="GM53" s="66"/>
      <c r="GN53" s="66"/>
      <c r="GO53" s="66"/>
      <c r="GP53" s="66"/>
      <c r="GQ53" s="66"/>
      <c r="GR53" s="66"/>
      <c r="GS53" s="66"/>
      <c r="GT53" s="66"/>
      <c r="GU53" s="66"/>
      <c r="GV53" s="66"/>
      <c r="GW53" s="66"/>
      <c r="GX53" s="66"/>
      <c r="GY53" s="66"/>
      <c r="GZ53" s="66"/>
      <c r="HA53" s="66"/>
      <c r="HB53" s="66"/>
      <c r="HC53" s="66"/>
      <c r="HD53" s="66"/>
      <c r="HE53" s="66"/>
      <c r="HF53" s="66"/>
      <c r="HG53" s="66"/>
      <c r="HH53" s="66"/>
      <c r="HI53" s="66"/>
      <c r="HJ53" s="66"/>
      <c r="HK53" s="66"/>
      <c r="HL53" s="66"/>
      <c r="HM53" s="66"/>
      <c r="HN53" s="66"/>
      <c r="HO53" s="66"/>
      <c r="HP53" s="66"/>
      <c r="HQ53" s="66"/>
      <c r="HR53" s="66"/>
      <c r="HS53" s="66"/>
      <c r="HT53" s="66"/>
      <c r="HU53" s="66"/>
      <c r="HV53" s="66"/>
      <c r="HW53" s="66"/>
      <c r="HX53" s="66"/>
      <c r="HY53" s="66"/>
      <c r="HZ53" s="66"/>
      <c r="IA53" s="66"/>
      <c r="IB53" s="66"/>
      <c r="IC53" s="66"/>
      <c r="ID53" s="66"/>
      <c r="IE53" s="66"/>
      <c r="IF53" s="66"/>
      <c r="IG53" s="66"/>
      <c r="IH53" s="66"/>
      <c r="II53" s="66"/>
      <c r="IJ53" s="66"/>
      <c r="IK53" s="66"/>
      <c r="IL53" s="66"/>
      <c r="IM53" s="66"/>
      <c r="IN53" s="66"/>
      <c r="IO53" s="66"/>
      <c r="IP53" s="66"/>
      <c r="IQ53" s="66"/>
      <c r="IR53" s="66"/>
      <c r="IS53" s="66"/>
      <c r="IT53" s="66"/>
      <c r="IU53" s="66"/>
      <c r="IV53" s="66"/>
    </row>
    <row r="54" spans="1:256" x14ac:dyDescent="0.25">
      <c r="A54" s="65"/>
      <c r="B54" s="322" t="s">
        <v>517</v>
      </c>
      <c r="C54" s="322"/>
      <c r="D54" s="322"/>
      <c r="E54" s="322"/>
      <c r="F54" s="322"/>
      <c r="G54" s="66"/>
      <c r="H54" s="66"/>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6"/>
      <c r="DA54" s="66"/>
      <c r="DB54" s="66"/>
      <c r="DC54" s="66"/>
      <c r="DD54" s="66"/>
      <c r="DE54" s="66"/>
      <c r="DF54" s="66"/>
      <c r="DG54" s="66"/>
      <c r="DH54" s="66"/>
      <c r="DI54" s="66"/>
      <c r="DJ54" s="66"/>
      <c r="DK54" s="66"/>
      <c r="DL54" s="66"/>
      <c r="DM54" s="66"/>
      <c r="DN54" s="66"/>
      <c r="DO54" s="66"/>
      <c r="DP54" s="66"/>
      <c r="DQ54" s="66"/>
      <c r="DR54" s="66"/>
      <c r="DS54" s="66"/>
      <c r="DT54" s="66"/>
      <c r="DU54" s="66"/>
      <c r="DV54" s="66"/>
      <c r="DW54" s="66"/>
      <c r="DX54" s="66"/>
      <c r="DY54" s="66"/>
      <c r="DZ54" s="66"/>
      <c r="EA54" s="66"/>
      <c r="EB54" s="66"/>
      <c r="EC54" s="66"/>
      <c r="ED54" s="66"/>
      <c r="EE54" s="66"/>
      <c r="EF54" s="66"/>
      <c r="EG54" s="66"/>
      <c r="EH54" s="66"/>
      <c r="EI54" s="66"/>
      <c r="EJ54" s="66"/>
      <c r="EK54" s="66"/>
      <c r="EL54" s="66"/>
      <c r="EM54" s="66"/>
      <c r="EN54" s="66"/>
      <c r="EO54" s="66"/>
      <c r="EP54" s="66"/>
      <c r="EQ54" s="66"/>
      <c r="ER54" s="66"/>
      <c r="ES54" s="66"/>
      <c r="ET54" s="66"/>
      <c r="EU54" s="66"/>
      <c r="EV54" s="66"/>
      <c r="EW54" s="66"/>
      <c r="EX54" s="66"/>
      <c r="EY54" s="66"/>
      <c r="EZ54" s="66"/>
      <c r="FA54" s="66"/>
      <c r="FB54" s="66"/>
      <c r="FC54" s="66"/>
      <c r="FD54" s="66"/>
      <c r="FE54" s="66"/>
      <c r="FF54" s="66"/>
      <c r="FG54" s="66"/>
      <c r="FH54" s="66"/>
      <c r="FI54" s="66"/>
      <c r="FJ54" s="66"/>
      <c r="FK54" s="66"/>
      <c r="FL54" s="66"/>
      <c r="FM54" s="66"/>
      <c r="FN54" s="66"/>
      <c r="FO54" s="66"/>
      <c r="FP54" s="66"/>
      <c r="FQ54" s="66"/>
      <c r="FR54" s="66"/>
      <c r="FS54" s="66"/>
      <c r="FT54" s="66"/>
      <c r="FU54" s="66"/>
      <c r="FV54" s="66"/>
      <c r="FW54" s="66"/>
      <c r="FX54" s="66"/>
      <c r="FY54" s="66"/>
      <c r="FZ54" s="66"/>
      <c r="GA54" s="66"/>
      <c r="GB54" s="66"/>
      <c r="GC54" s="66"/>
      <c r="GD54" s="66"/>
      <c r="GE54" s="66"/>
      <c r="GF54" s="66"/>
      <c r="GG54" s="66"/>
      <c r="GH54" s="66"/>
      <c r="GI54" s="66"/>
      <c r="GJ54" s="66"/>
      <c r="GK54" s="66"/>
      <c r="GL54" s="66"/>
      <c r="GM54" s="66"/>
      <c r="GN54" s="66"/>
      <c r="GO54" s="66"/>
      <c r="GP54" s="66"/>
      <c r="GQ54" s="66"/>
      <c r="GR54" s="66"/>
      <c r="GS54" s="66"/>
      <c r="GT54" s="66"/>
      <c r="GU54" s="66"/>
      <c r="GV54" s="66"/>
      <c r="GW54" s="66"/>
      <c r="GX54" s="66"/>
      <c r="GY54" s="66"/>
      <c r="GZ54" s="66"/>
      <c r="HA54" s="66"/>
      <c r="HB54" s="66"/>
      <c r="HC54" s="66"/>
      <c r="HD54" s="66"/>
      <c r="HE54" s="66"/>
      <c r="HF54" s="66"/>
      <c r="HG54" s="66"/>
      <c r="HH54" s="66"/>
      <c r="HI54" s="66"/>
      <c r="HJ54" s="66"/>
      <c r="HK54" s="66"/>
      <c r="HL54" s="66"/>
      <c r="HM54" s="66"/>
      <c r="HN54" s="66"/>
      <c r="HO54" s="66"/>
      <c r="HP54" s="66"/>
      <c r="HQ54" s="66"/>
      <c r="HR54" s="66"/>
      <c r="HS54" s="66"/>
      <c r="HT54" s="66"/>
      <c r="HU54" s="66"/>
      <c r="HV54" s="66"/>
      <c r="HW54" s="66"/>
      <c r="HX54" s="66"/>
      <c r="HY54" s="66"/>
      <c r="HZ54" s="66"/>
      <c r="IA54" s="66"/>
      <c r="IB54" s="66"/>
      <c r="IC54" s="66"/>
      <c r="ID54" s="66"/>
      <c r="IE54" s="66"/>
      <c r="IF54" s="66"/>
      <c r="IG54" s="66"/>
      <c r="IH54" s="66"/>
      <c r="II54" s="66"/>
      <c r="IJ54" s="66"/>
      <c r="IK54" s="66"/>
      <c r="IL54" s="66"/>
      <c r="IM54" s="66"/>
      <c r="IN54" s="66"/>
      <c r="IO54" s="66"/>
      <c r="IP54" s="66"/>
      <c r="IQ54" s="66"/>
      <c r="IR54" s="66"/>
      <c r="IS54" s="66"/>
      <c r="IT54" s="66"/>
      <c r="IU54" s="66"/>
      <c r="IV54" s="66"/>
    </row>
    <row r="55" spans="1:256" x14ac:dyDescent="0.25">
      <c r="A55" s="65"/>
      <c r="B55" s="322" t="s">
        <v>518</v>
      </c>
      <c r="C55" s="322"/>
      <c r="D55" s="322"/>
      <c r="E55" s="322"/>
      <c r="F55" s="322"/>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66"/>
      <c r="CS55" s="66"/>
      <c r="CT55" s="66"/>
      <c r="CU55" s="66"/>
      <c r="CV55" s="66"/>
      <c r="CW55" s="66"/>
      <c r="CX55" s="66"/>
      <c r="CY55" s="66"/>
      <c r="CZ55" s="66"/>
      <c r="DA55" s="66"/>
      <c r="DB55" s="66"/>
      <c r="DC55" s="66"/>
      <c r="DD55" s="66"/>
      <c r="DE55" s="66"/>
      <c r="DF55" s="66"/>
      <c r="DG55" s="66"/>
      <c r="DH55" s="66"/>
      <c r="DI55" s="66"/>
      <c r="DJ55" s="66"/>
      <c r="DK55" s="66"/>
      <c r="DL55" s="66"/>
      <c r="DM55" s="66"/>
      <c r="DN55" s="66"/>
      <c r="DO55" s="66"/>
      <c r="DP55" s="66"/>
      <c r="DQ55" s="66"/>
      <c r="DR55" s="66"/>
      <c r="DS55" s="66"/>
      <c r="DT55" s="66"/>
      <c r="DU55" s="66"/>
      <c r="DV55" s="66"/>
      <c r="DW55" s="66"/>
      <c r="DX55" s="66"/>
      <c r="DY55" s="66"/>
      <c r="DZ55" s="66"/>
      <c r="EA55" s="66"/>
      <c r="EB55" s="66"/>
      <c r="EC55" s="66"/>
      <c r="ED55" s="66"/>
      <c r="EE55" s="66"/>
      <c r="EF55" s="66"/>
      <c r="EG55" s="66"/>
      <c r="EH55" s="66"/>
      <c r="EI55" s="66"/>
      <c r="EJ55" s="66"/>
      <c r="EK55" s="66"/>
      <c r="EL55" s="66"/>
      <c r="EM55" s="66"/>
      <c r="EN55" s="66"/>
      <c r="EO55" s="66"/>
      <c r="EP55" s="66"/>
      <c r="EQ55" s="66"/>
      <c r="ER55" s="66"/>
      <c r="ES55" s="66"/>
      <c r="ET55" s="66"/>
      <c r="EU55" s="66"/>
      <c r="EV55" s="66"/>
      <c r="EW55" s="66"/>
      <c r="EX55" s="66"/>
      <c r="EY55" s="66"/>
      <c r="EZ55" s="66"/>
      <c r="FA55" s="66"/>
      <c r="FB55" s="66"/>
      <c r="FC55" s="66"/>
      <c r="FD55" s="66"/>
      <c r="FE55" s="66"/>
      <c r="FF55" s="66"/>
      <c r="FG55" s="66"/>
      <c r="FH55" s="66"/>
      <c r="FI55" s="66"/>
      <c r="FJ55" s="66"/>
      <c r="FK55" s="66"/>
      <c r="FL55" s="66"/>
      <c r="FM55" s="66"/>
      <c r="FN55" s="66"/>
      <c r="FO55" s="66"/>
      <c r="FP55" s="66"/>
      <c r="FQ55" s="66"/>
      <c r="FR55" s="66"/>
      <c r="FS55" s="66"/>
      <c r="FT55" s="66"/>
      <c r="FU55" s="66"/>
      <c r="FV55" s="66"/>
      <c r="FW55" s="66"/>
      <c r="FX55" s="66"/>
      <c r="FY55" s="66"/>
      <c r="FZ55" s="66"/>
      <c r="GA55" s="66"/>
      <c r="GB55" s="66"/>
      <c r="GC55" s="66"/>
      <c r="GD55" s="66"/>
      <c r="GE55" s="66"/>
      <c r="GF55" s="66"/>
      <c r="GG55" s="66"/>
      <c r="GH55" s="66"/>
      <c r="GI55" s="66"/>
      <c r="GJ55" s="66"/>
      <c r="GK55" s="66"/>
      <c r="GL55" s="66"/>
      <c r="GM55" s="66"/>
      <c r="GN55" s="66"/>
      <c r="GO55" s="66"/>
      <c r="GP55" s="66"/>
      <c r="GQ55" s="66"/>
      <c r="GR55" s="66"/>
      <c r="GS55" s="66"/>
      <c r="GT55" s="66"/>
      <c r="GU55" s="66"/>
      <c r="GV55" s="66"/>
      <c r="GW55" s="66"/>
      <c r="GX55" s="66"/>
      <c r="GY55" s="66"/>
      <c r="GZ55" s="66"/>
      <c r="HA55" s="66"/>
      <c r="HB55" s="66"/>
      <c r="HC55" s="66"/>
      <c r="HD55" s="66"/>
      <c r="HE55" s="66"/>
      <c r="HF55" s="66"/>
      <c r="HG55" s="66"/>
      <c r="HH55" s="66"/>
      <c r="HI55" s="66"/>
      <c r="HJ55" s="66"/>
      <c r="HK55" s="66"/>
      <c r="HL55" s="66"/>
      <c r="HM55" s="66"/>
      <c r="HN55" s="66"/>
      <c r="HO55" s="66"/>
      <c r="HP55" s="66"/>
      <c r="HQ55" s="66"/>
      <c r="HR55" s="66"/>
      <c r="HS55" s="66"/>
      <c r="HT55" s="66"/>
      <c r="HU55" s="66"/>
      <c r="HV55" s="66"/>
      <c r="HW55" s="66"/>
      <c r="HX55" s="66"/>
      <c r="HY55" s="66"/>
      <c r="HZ55" s="66"/>
      <c r="IA55" s="66"/>
      <c r="IB55" s="66"/>
      <c r="IC55" s="66"/>
      <c r="ID55" s="66"/>
      <c r="IE55" s="66"/>
      <c r="IF55" s="66"/>
      <c r="IG55" s="66"/>
      <c r="IH55" s="66"/>
      <c r="II55" s="66"/>
      <c r="IJ55" s="66"/>
      <c r="IK55" s="66"/>
      <c r="IL55" s="66"/>
      <c r="IM55" s="66"/>
      <c r="IN55" s="66"/>
      <c r="IO55" s="66"/>
      <c r="IP55" s="66"/>
      <c r="IQ55" s="66"/>
      <c r="IR55" s="66"/>
      <c r="IS55" s="66"/>
      <c r="IT55" s="66"/>
      <c r="IU55" s="66"/>
      <c r="IV55" s="66"/>
    </row>
    <row r="56" spans="1:256" x14ac:dyDescent="0.25">
      <c r="A56" s="65"/>
      <c r="B56" s="322" t="s">
        <v>519</v>
      </c>
      <c r="C56" s="322"/>
      <c r="D56" s="322"/>
      <c r="E56" s="322"/>
      <c r="F56" s="322"/>
      <c r="G56" s="322"/>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c r="BO56" s="322"/>
      <c r="BP56" s="322"/>
      <c r="BQ56" s="322"/>
      <c r="BR56" s="322"/>
      <c r="BS56" s="322"/>
      <c r="BT56" s="322"/>
      <c r="BU56" s="322"/>
      <c r="BV56" s="322"/>
      <c r="BW56" s="322"/>
      <c r="BX56" s="322"/>
      <c r="BY56" s="322"/>
      <c r="BZ56" s="322"/>
      <c r="CA56" s="322"/>
      <c r="CB56" s="322"/>
      <c r="CC56" s="322"/>
      <c r="CD56" s="322"/>
      <c r="CE56" s="322"/>
      <c r="CF56" s="322"/>
      <c r="CG56" s="322"/>
      <c r="CH56" s="322"/>
      <c r="CI56" s="322"/>
      <c r="CJ56" s="322"/>
      <c r="CK56" s="322"/>
      <c r="CL56" s="322"/>
      <c r="CM56" s="322"/>
      <c r="CN56" s="322"/>
      <c r="CO56" s="322"/>
      <c r="CP56" s="322"/>
      <c r="CQ56" s="322"/>
      <c r="CR56" s="322"/>
      <c r="CS56" s="322"/>
      <c r="CT56" s="322"/>
      <c r="CU56" s="322"/>
      <c r="CV56" s="322"/>
      <c r="CW56" s="322"/>
      <c r="CX56" s="322"/>
      <c r="CY56" s="322"/>
      <c r="CZ56" s="322"/>
      <c r="DA56" s="322"/>
      <c r="DB56" s="322"/>
      <c r="DC56" s="322"/>
      <c r="DD56" s="322"/>
      <c r="DE56" s="322"/>
      <c r="DF56" s="322"/>
      <c r="DG56" s="322"/>
      <c r="DH56" s="322"/>
      <c r="DI56" s="322"/>
      <c r="DJ56" s="322"/>
      <c r="DK56" s="322"/>
      <c r="DL56" s="322"/>
      <c r="DM56" s="322"/>
      <c r="DN56" s="322"/>
      <c r="DO56" s="322"/>
      <c r="DP56" s="322"/>
      <c r="DQ56" s="322"/>
      <c r="DR56" s="322"/>
      <c r="DS56" s="322"/>
      <c r="DT56" s="322"/>
      <c r="DU56" s="322"/>
      <c r="DV56" s="322"/>
      <c r="DW56" s="322"/>
      <c r="DX56" s="322"/>
      <c r="DY56" s="322"/>
      <c r="DZ56" s="322"/>
      <c r="EA56" s="322"/>
      <c r="EB56" s="322"/>
      <c r="EC56" s="322"/>
      <c r="ED56" s="322"/>
      <c r="EE56" s="322"/>
      <c r="EF56" s="322"/>
      <c r="EG56" s="322"/>
      <c r="EH56" s="322"/>
      <c r="EI56" s="322"/>
      <c r="EJ56" s="322"/>
      <c r="EK56" s="322"/>
      <c r="EL56" s="322"/>
      <c r="EM56" s="322"/>
      <c r="EN56" s="322"/>
      <c r="EO56" s="322"/>
      <c r="EP56" s="322"/>
      <c r="EQ56" s="322"/>
      <c r="ER56" s="322"/>
      <c r="ES56" s="322"/>
      <c r="ET56" s="322"/>
      <c r="EU56" s="322"/>
      <c r="EV56" s="322"/>
      <c r="EW56" s="322"/>
      <c r="EX56" s="322"/>
      <c r="EY56" s="322"/>
      <c r="EZ56" s="322"/>
      <c r="FA56" s="322"/>
      <c r="FB56" s="322"/>
      <c r="FC56" s="322"/>
      <c r="FD56" s="322"/>
      <c r="FE56" s="322"/>
      <c r="FF56" s="322"/>
      <c r="FG56" s="322"/>
      <c r="FH56" s="322"/>
      <c r="FI56" s="322"/>
      <c r="FJ56" s="322"/>
      <c r="FK56" s="322"/>
      <c r="FL56" s="322"/>
      <c r="FM56" s="322"/>
      <c r="FN56" s="322"/>
      <c r="FO56" s="322"/>
      <c r="FP56" s="322"/>
      <c r="FQ56" s="322"/>
      <c r="FR56" s="322"/>
      <c r="FS56" s="322"/>
      <c r="FT56" s="322"/>
      <c r="FU56" s="322"/>
      <c r="FV56" s="322"/>
      <c r="FW56" s="322"/>
      <c r="FX56" s="322"/>
      <c r="FY56" s="322"/>
      <c r="FZ56" s="322"/>
      <c r="GA56" s="322"/>
      <c r="GB56" s="322"/>
      <c r="GC56" s="322"/>
      <c r="GD56" s="322"/>
      <c r="GE56" s="322"/>
      <c r="GF56" s="322"/>
      <c r="GG56" s="322"/>
      <c r="GH56" s="322"/>
      <c r="GI56" s="322"/>
      <c r="GJ56" s="322"/>
      <c r="GK56" s="322"/>
      <c r="GL56" s="322"/>
      <c r="GM56" s="322"/>
      <c r="GN56" s="322"/>
      <c r="GO56" s="322"/>
      <c r="GP56" s="322"/>
      <c r="GQ56" s="322"/>
      <c r="GR56" s="322"/>
      <c r="GS56" s="322"/>
      <c r="GT56" s="322"/>
      <c r="GU56" s="322"/>
      <c r="GV56" s="322"/>
      <c r="GW56" s="322"/>
      <c r="GX56" s="322"/>
      <c r="GY56" s="322"/>
      <c r="GZ56" s="322"/>
      <c r="HA56" s="322"/>
      <c r="HB56" s="322"/>
      <c r="HC56" s="322"/>
      <c r="HD56" s="322"/>
      <c r="HE56" s="322"/>
      <c r="HF56" s="322"/>
      <c r="HG56" s="322"/>
      <c r="HH56" s="322"/>
      <c r="HI56" s="322"/>
      <c r="HJ56" s="322"/>
      <c r="HK56" s="322"/>
      <c r="HL56" s="322"/>
      <c r="HM56" s="322"/>
      <c r="HN56" s="322"/>
      <c r="HO56" s="322"/>
      <c r="HP56" s="322"/>
      <c r="HQ56" s="322"/>
      <c r="HR56" s="322"/>
      <c r="HS56" s="322"/>
      <c r="HT56" s="322"/>
      <c r="HU56" s="322"/>
      <c r="HV56" s="322"/>
      <c r="HW56" s="322"/>
      <c r="HX56" s="322"/>
      <c r="HY56" s="322"/>
      <c r="HZ56" s="322"/>
      <c r="IA56" s="322"/>
      <c r="IB56" s="322"/>
      <c r="IC56" s="322"/>
      <c r="ID56" s="322"/>
      <c r="IE56" s="322"/>
      <c r="IF56" s="322"/>
      <c r="IG56" s="322"/>
      <c r="IH56" s="322"/>
      <c r="II56" s="322"/>
      <c r="IJ56" s="322"/>
      <c r="IK56" s="322"/>
      <c r="IL56" s="322"/>
      <c r="IM56" s="322"/>
      <c r="IN56" s="322"/>
      <c r="IO56" s="322"/>
      <c r="IP56" s="322"/>
      <c r="IQ56" s="322"/>
      <c r="IR56" s="322"/>
      <c r="IS56" s="322"/>
      <c r="IT56" s="322"/>
      <c r="IU56" s="322"/>
      <c r="IV56" s="322"/>
    </row>
    <row r="57" spans="1:256" x14ac:dyDescent="0.25">
      <c r="A57" s="65"/>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c r="BO57" s="322"/>
      <c r="BP57" s="322"/>
      <c r="BQ57" s="322"/>
      <c r="BR57" s="322"/>
      <c r="BS57" s="322"/>
      <c r="BT57" s="322"/>
      <c r="BU57" s="322"/>
      <c r="BV57" s="322"/>
      <c r="BW57" s="322"/>
      <c r="BX57" s="322"/>
      <c r="BY57" s="322"/>
      <c r="BZ57" s="322"/>
      <c r="CA57" s="322"/>
      <c r="CB57" s="322"/>
      <c r="CC57" s="322"/>
      <c r="CD57" s="322"/>
      <c r="CE57" s="322"/>
      <c r="CF57" s="322"/>
      <c r="CG57" s="322"/>
      <c r="CH57" s="322"/>
      <c r="CI57" s="322"/>
      <c r="CJ57" s="322"/>
      <c r="CK57" s="322"/>
      <c r="CL57" s="322"/>
      <c r="CM57" s="322"/>
      <c r="CN57" s="322"/>
      <c r="CO57" s="322"/>
      <c r="CP57" s="322"/>
      <c r="CQ57" s="322"/>
      <c r="CR57" s="322"/>
      <c r="CS57" s="322"/>
      <c r="CT57" s="322"/>
      <c r="CU57" s="322"/>
      <c r="CV57" s="322"/>
      <c r="CW57" s="322"/>
      <c r="CX57" s="322"/>
      <c r="CY57" s="322"/>
      <c r="CZ57" s="322"/>
      <c r="DA57" s="322"/>
      <c r="DB57" s="322"/>
      <c r="DC57" s="322"/>
      <c r="DD57" s="322"/>
      <c r="DE57" s="322"/>
      <c r="DF57" s="322"/>
      <c r="DG57" s="322"/>
      <c r="DH57" s="322"/>
      <c r="DI57" s="322"/>
      <c r="DJ57" s="322"/>
      <c r="DK57" s="322"/>
      <c r="DL57" s="322"/>
      <c r="DM57" s="322"/>
      <c r="DN57" s="322"/>
      <c r="DO57" s="322"/>
      <c r="DP57" s="322"/>
      <c r="DQ57" s="322"/>
      <c r="DR57" s="322"/>
      <c r="DS57" s="322"/>
      <c r="DT57" s="322"/>
      <c r="DU57" s="322"/>
      <c r="DV57" s="322"/>
      <c r="DW57" s="322"/>
      <c r="DX57" s="322"/>
      <c r="DY57" s="322"/>
      <c r="DZ57" s="322"/>
      <c r="EA57" s="322"/>
      <c r="EB57" s="322"/>
      <c r="EC57" s="322"/>
      <c r="ED57" s="322"/>
      <c r="EE57" s="322"/>
      <c r="EF57" s="322"/>
      <c r="EG57" s="322"/>
      <c r="EH57" s="322"/>
      <c r="EI57" s="322"/>
      <c r="EJ57" s="322"/>
      <c r="EK57" s="322"/>
      <c r="EL57" s="322"/>
      <c r="EM57" s="322"/>
      <c r="EN57" s="322"/>
      <c r="EO57" s="322"/>
      <c r="EP57" s="322"/>
      <c r="EQ57" s="322"/>
      <c r="ER57" s="322"/>
      <c r="ES57" s="322"/>
      <c r="ET57" s="322"/>
      <c r="EU57" s="322"/>
      <c r="EV57" s="322"/>
      <c r="EW57" s="322"/>
      <c r="EX57" s="322"/>
      <c r="EY57" s="322"/>
      <c r="EZ57" s="322"/>
      <c r="FA57" s="322"/>
      <c r="FB57" s="322"/>
      <c r="FC57" s="322"/>
      <c r="FD57" s="322"/>
      <c r="FE57" s="322"/>
      <c r="FF57" s="322"/>
      <c r="FG57" s="322"/>
      <c r="FH57" s="322"/>
      <c r="FI57" s="322"/>
      <c r="FJ57" s="322"/>
      <c r="FK57" s="322"/>
      <c r="FL57" s="322"/>
      <c r="FM57" s="322"/>
      <c r="FN57" s="322"/>
      <c r="FO57" s="322"/>
      <c r="FP57" s="322"/>
      <c r="FQ57" s="322"/>
      <c r="FR57" s="322"/>
      <c r="FS57" s="322"/>
      <c r="FT57" s="322"/>
      <c r="FU57" s="322"/>
      <c r="FV57" s="322"/>
      <c r="FW57" s="322"/>
      <c r="FX57" s="322"/>
      <c r="FY57" s="322"/>
      <c r="FZ57" s="322"/>
      <c r="GA57" s="322"/>
      <c r="GB57" s="322"/>
      <c r="GC57" s="322"/>
      <c r="GD57" s="322"/>
      <c r="GE57" s="322"/>
      <c r="GF57" s="322"/>
      <c r="GG57" s="322"/>
      <c r="GH57" s="322"/>
      <c r="GI57" s="322"/>
      <c r="GJ57" s="322"/>
      <c r="GK57" s="322"/>
      <c r="GL57" s="322"/>
      <c r="GM57" s="322"/>
      <c r="GN57" s="322"/>
      <c r="GO57" s="322"/>
      <c r="GP57" s="322"/>
      <c r="GQ57" s="322"/>
      <c r="GR57" s="322"/>
      <c r="GS57" s="322"/>
      <c r="GT57" s="322"/>
      <c r="GU57" s="322"/>
      <c r="GV57" s="322"/>
      <c r="GW57" s="322"/>
      <c r="GX57" s="322"/>
      <c r="GY57" s="322"/>
      <c r="GZ57" s="322"/>
      <c r="HA57" s="322"/>
      <c r="HB57" s="322"/>
      <c r="HC57" s="322"/>
      <c r="HD57" s="322"/>
      <c r="HE57" s="322"/>
      <c r="HF57" s="322"/>
      <c r="HG57" s="322"/>
      <c r="HH57" s="322"/>
      <c r="HI57" s="322"/>
      <c r="HJ57" s="322"/>
      <c r="HK57" s="322"/>
      <c r="HL57" s="322"/>
      <c r="HM57" s="322"/>
      <c r="HN57" s="322"/>
      <c r="HO57" s="322"/>
      <c r="HP57" s="322"/>
      <c r="HQ57" s="322"/>
      <c r="HR57" s="322"/>
      <c r="HS57" s="322"/>
      <c r="HT57" s="322"/>
      <c r="HU57" s="322"/>
      <c r="HV57" s="322"/>
      <c r="HW57" s="322"/>
      <c r="HX57" s="322"/>
      <c r="HY57" s="322"/>
      <c r="HZ57" s="322"/>
      <c r="IA57" s="322"/>
      <c r="IB57" s="322"/>
      <c r="IC57" s="322"/>
      <c r="ID57" s="322"/>
      <c r="IE57" s="322"/>
      <c r="IF57" s="322"/>
      <c r="IG57" s="322"/>
      <c r="IH57" s="322"/>
      <c r="II57" s="322"/>
      <c r="IJ57" s="322"/>
      <c r="IK57" s="322"/>
      <c r="IL57" s="322"/>
      <c r="IM57" s="322"/>
      <c r="IN57" s="322"/>
      <c r="IO57" s="322"/>
      <c r="IP57" s="322"/>
      <c r="IQ57" s="322"/>
      <c r="IR57" s="322"/>
      <c r="IS57" s="322"/>
      <c r="IT57" s="322"/>
      <c r="IU57" s="322"/>
      <c r="IV57" s="322"/>
    </row>
    <row r="58" spans="1:256" x14ac:dyDescent="0.25">
      <c r="A58" s="65"/>
      <c r="B58" s="322"/>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c r="BT58" s="322"/>
      <c r="BU58" s="322"/>
      <c r="BV58" s="322"/>
      <c r="BW58" s="322"/>
      <c r="BX58" s="322"/>
      <c r="BY58" s="322"/>
      <c r="BZ58" s="322"/>
      <c r="CA58" s="322"/>
      <c r="CB58" s="322"/>
      <c r="CC58" s="322"/>
      <c r="CD58" s="322"/>
      <c r="CE58" s="322"/>
      <c r="CF58" s="322"/>
      <c r="CG58" s="322"/>
      <c r="CH58" s="322"/>
      <c r="CI58" s="322"/>
      <c r="CJ58" s="322"/>
      <c r="CK58" s="322"/>
      <c r="CL58" s="322"/>
      <c r="CM58" s="322"/>
      <c r="CN58" s="322"/>
      <c r="CO58" s="322"/>
      <c r="CP58" s="322"/>
      <c r="CQ58" s="322"/>
      <c r="CR58" s="322"/>
      <c r="CS58" s="322"/>
      <c r="CT58" s="322"/>
      <c r="CU58" s="322"/>
      <c r="CV58" s="322"/>
      <c r="CW58" s="322"/>
      <c r="CX58" s="322"/>
      <c r="CY58" s="322"/>
      <c r="CZ58" s="322"/>
      <c r="DA58" s="322"/>
      <c r="DB58" s="322"/>
      <c r="DC58" s="322"/>
      <c r="DD58" s="322"/>
      <c r="DE58" s="322"/>
      <c r="DF58" s="322"/>
      <c r="DG58" s="322"/>
      <c r="DH58" s="322"/>
      <c r="DI58" s="322"/>
      <c r="DJ58" s="322"/>
      <c r="DK58" s="322"/>
      <c r="DL58" s="322"/>
      <c r="DM58" s="322"/>
      <c r="DN58" s="322"/>
      <c r="DO58" s="322"/>
      <c r="DP58" s="322"/>
      <c r="DQ58" s="322"/>
      <c r="DR58" s="322"/>
      <c r="DS58" s="322"/>
      <c r="DT58" s="322"/>
      <c r="DU58" s="322"/>
      <c r="DV58" s="322"/>
      <c r="DW58" s="322"/>
      <c r="DX58" s="322"/>
      <c r="DY58" s="322"/>
      <c r="DZ58" s="322"/>
      <c r="EA58" s="322"/>
      <c r="EB58" s="322"/>
      <c r="EC58" s="322"/>
      <c r="ED58" s="322"/>
      <c r="EE58" s="322"/>
      <c r="EF58" s="322"/>
      <c r="EG58" s="322"/>
      <c r="EH58" s="322"/>
      <c r="EI58" s="322"/>
      <c r="EJ58" s="322"/>
      <c r="EK58" s="322"/>
      <c r="EL58" s="322"/>
      <c r="EM58" s="322"/>
      <c r="EN58" s="322"/>
      <c r="EO58" s="322"/>
      <c r="EP58" s="322"/>
      <c r="EQ58" s="322"/>
      <c r="ER58" s="322"/>
      <c r="ES58" s="322"/>
      <c r="ET58" s="322"/>
      <c r="EU58" s="322"/>
      <c r="EV58" s="322"/>
      <c r="EW58" s="322"/>
      <c r="EX58" s="322"/>
      <c r="EY58" s="322"/>
      <c r="EZ58" s="322"/>
      <c r="FA58" s="322"/>
      <c r="FB58" s="322"/>
      <c r="FC58" s="322"/>
      <c r="FD58" s="322"/>
      <c r="FE58" s="322"/>
      <c r="FF58" s="322"/>
      <c r="FG58" s="322"/>
      <c r="FH58" s="322"/>
      <c r="FI58" s="322"/>
      <c r="FJ58" s="322"/>
      <c r="FK58" s="322"/>
      <c r="FL58" s="322"/>
      <c r="FM58" s="322"/>
      <c r="FN58" s="322"/>
      <c r="FO58" s="322"/>
      <c r="FP58" s="322"/>
      <c r="FQ58" s="322"/>
      <c r="FR58" s="322"/>
      <c r="FS58" s="322"/>
      <c r="FT58" s="322"/>
      <c r="FU58" s="322"/>
      <c r="FV58" s="322"/>
      <c r="FW58" s="322"/>
      <c r="FX58" s="322"/>
      <c r="FY58" s="322"/>
      <c r="FZ58" s="322"/>
      <c r="GA58" s="322"/>
      <c r="GB58" s="322"/>
      <c r="GC58" s="322"/>
      <c r="GD58" s="322"/>
      <c r="GE58" s="322"/>
      <c r="GF58" s="322"/>
      <c r="GG58" s="322"/>
      <c r="GH58" s="322"/>
      <c r="GI58" s="322"/>
      <c r="GJ58" s="322"/>
      <c r="GK58" s="322"/>
      <c r="GL58" s="322"/>
      <c r="GM58" s="322"/>
      <c r="GN58" s="322"/>
      <c r="GO58" s="322"/>
      <c r="GP58" s="322"/>
      <c r="GQ58" s="322"/>
      <c r="GR58" s="322"/>
      <c r="GS58" s="322"/>
      <c r="GT58" s="322"/>
      <c r="GU58" s="322"/>
      <c r="GV58" s="322"/>
      <c r="GW58" s="322"/>
      <c r="GX58" s="322"/>
      <c r="GY58" s="322"/>
      <c r="GZ58" s="322"/>
      <c r="HA58" s="322"/>
      <c r="HB58" s="322"/>
      <c r="HC58" s="322"/>
      <c r="HD58" s="322"/>
      <c r="HE58" s="322"/>
      <c r="HF58" s="322"/>
      <c r="HG58" s="322"/>
      <c r="HH58" s="322"/>
      <c r="HI58" s="322"/>
      <c r="HJ58" s="322"/>
      <c r="HK58" s="322"/>
      <c r="HL58" s="322"/>
      <c r="HM58" s="322"/>
      <c r="HN58" s="322"/>
      <c r="HO58" s="322"/>
      <c r="HP58" s="322"/>
      <c r="HQ58" s="322"/>
      <c r="HR58" s="322"/>
      <c r="HS58" s="322"/>
      <c r="HT58" s="322"/>
      <c r="HU58" s="322"/>
      <c r="HV58" s="322"/>
      <c r="HW58" s="322"/>
      <c r="HX58" s="322"/>
      <c r="HY58" s="322"/>
      <c r="HZ58" s="322"/>
      <c r="IA58" s="322"/>
      <c r="IB58" s="322"/>
      <c r="IC58" s="322"/>
      <c r="ID58" s="322"/>
      <c r="IE58" s="322"/>
      <c r="IF58" s="322"/>
      <c r="IG58" s="322"/>
      <c r="IH58" s="322"/>
      <c r="II58" s="322"/>
      <c r="IJ58" s="322"/>
      <c r="IK58" s="322"/>
      <c r="IL58" s="322"/>
      <c r="IM58" s="322"/>
      <c r="IN58" s="322"/>
      <c r="IO58" s="322"/>
      <c r="IP58" s="322"/>
      <c r="IQ58" s="322"/>
      <c r="IR58" s="322"/>
      <c r="IS58" s="322"/>
      <c r="IT58" s="322"/>
      <c r="IU58" s="322"/>
      <c r="IV58" s="322"/>
    </row>
    <row r="59" spans="1:256" x14ac:dyDescent="0.25">
      <c r="A59" s="65"/>
      <c r="B59" s="371" t="s">
        <v>520</v>
      </c>
      <c r="C59" s="371"/>
      <c r="D59" s="371"/>
      <c r="E59" s="371"/>
      <c r="F59" s="371"/>
      <c r="G59" s="370"/>
      <c r="H59" s="370"/>
      <c r="I59" s="370"/>
      <c r="J59" s="370"/>
      <c r="K59" s="370"/>
      <c r="L59" s="370"/>
      <c r="M59" s="370"/>
      <c r="N59" s="370"/>
      <c r="O59" s="370"/>
      <c r="P59" s="370"/>
      <c r="Q59" s="370"/>
      <c r="R59" s="370"/>
      <c r="S59" s="370"/>
      <c r="T59" s="370"/>
      <c r="U59" s="370"/>
      <c r="V59" s="370"/>
      <c r="W59" s="370"/>
      <c r="X59" s="370"/>
      <c r="Y59" s="370"/>
      <c r="Z59" s="370"/>
      <c r="AA59" s="370"/>
      <c r="AB59" s="370"/>
      <c r="AC59" s="370"/>
      <c r="AD59" s="370"/>
      <c r="AE59" s="370"/>
      <c r="AF59" s="370"/>
      <c r="AG59" s="370"/>
      <c r="AH59" s="370"/>
      <c r="AI59" s="370"/>
      <c r="AJ59" s="370"/>
      <c r="AK59" s="370"/>
      <c r="AL59" s="370"/>
      <c r="AM59" s="370"/>
      <c r="AN59" s="370"/>
      <c r="AO59" s="370"/>
      <c r="AP59" s="370"/>
      <c r="AQ59" s="370"/>
      <c r="AR59" s="370"/>
      <c r="AS59" s="370"/>
      <c r="AT59" s="370"/>
      <c r="AU59" s="370"/>
      <c r="AV59" s="370"/>
      <c r="AW59" s="370"/>
      <c r="AX59" s="370"/>
      <c r="AY59" s="370"/>
      <c r="AZ59" s="370"/>
      <c r="BA59" s="370"/>
      <c r="BB59" s="370"/>
      <c r="BC59" s="370"/>
      <c r="BD59" s="370"/>
      <c r="BE59" s="370"/>
      <c r="BF59" s="370"/>
      <c r="BG59" s="370"/>
      <c r="BH59" s="370"/>
      <c r="BI59" s="370"/>
      <c r="BJ59" s="370"/>
      <c r="BK59" s="370"/>
      <c r="BL59" s="370"/>
      <c r="BM59" s="370"/>
      <c r="BN59" s="370"/>
      <c r="BO59" s="370"/>
      <c r="BP59" s="370"/>
      <c r="BQ59" s="370"/>
      <c r="BR59" s="370"/>
      <c r="BS59" s="370"/>
      <c r="BT59" s="370"/>
      <c r="BU59" s="370"/>
      <c r="BV59" s="370"/>
      <c r="BW59" s="370"/>
      <c r="BX59" s="370"/>
      <c r="BY59" s="370"/>
      <c r="BZ59" s="370"/>
      <c r="CA59" s="370"/>
      <c r="CB59" s="370"/>
      <c r="CC59" s="370"/>
      <c r="CD59" s="370"/>
      <c r="CE59" s="370"/>
      <c r="CF59" s="370"/>
      <c r="CG59" s="370"/>
      <c r="CH59" s="370"/>
      <c r="CI59" s="370"/>
      <c r="CJ59" s="370"/>
      <c r="CK59" s="370"/>
      <c r="CL59" s="370"/>
      <c r="CM59" s="370"/>
      <c r="CN59" s="370"/>
      <c r="CO59" s="370"/>
      <c r="CP59" s="370"/>
      <c r="CQ59" s="370"/>
      <c r="CR59" s="370"/>
      <c r="CS59" s="370"/>
      <c r="CT59" s="370"/>
      <c r="CU59" s="370"/>
      <c r="CV59" s="370"/>
      <c r="CW59" s="370"/>
      <c r="CX59" s="370"/>
      <c r="CY59" s="370"/>
      <c r="CZ59" s="370"/>
      <c r="DA59" s="370"/>
      <c r="DB59" s="370"/>
      <c r="DC59" s="370"/>
      <c r="DD59" s="370"/>
      <c r="DE59" s="370"/>
      <c r="DF59" s="370"/>
      <c r="DG59" s="370"/>
      <c r="DH59" s="370"/>
      <c r="DI59" s="370"/>
      <c r="DJ59" s="370"/>
      <c r="DK59" s="370"/>
      <c r="DL59" s="370"/>
      <c r="DM59" s="370"/>
      <c r="DN59" s="370"/>
      <c r="DO59" s="370"/>
      <c r="DP59" s="370"/>
      <c r="DQ59" s="370"/>
      <c r="DR59" s="370"/>
      <c r="DS59" s="370"/>
      <c r="DT59" s="370"/>
      <c r="DU59" s="370"/>
      <c r="DV59" s="370"/>
      <c r="DW59" s="370"/>
      <c r="DX59" s="370"/>
      <c r="DY59" s="370"/>
      <c r="DZ59" s="370"/>
      <c r="EA59" s="370"/>
      <c r="EB59" s="370"/>
      <c r="EC59" s="370"/>
      <c r="ED59" s="370"/>
      <c r="EE59" s="370"/>
      <c r="EF59" s="370"/>
      <c r="EG59" s="370"/>
      <c r="EH59" s="370"/>
      <c r="EI59" s="370"/>
      <c r="EJ59" s="370"/>
      <c r="EK59" s="370"/>
      <c r="EL59" s="370"/>
      <c r="EM59" s="370"/>
      <c r="EN59" s="370"/>
      <c r="EO59" s="370"/>
      <c r="EP59" s="370"/>
      <c r="EQ59" s="370"/>
      <c r="ER59" s="370"/>
      <c r="ES59" s="370"/>
      <c r="ET59" s="370"/>
      <c r="EU59" s="370"/>
      <c r="EV59" s="370"/>
      <c r="EW59" s="370"/>
      <c r="EX59" s="370"/>
      <c r="EY59" s="370"/>
      <c r="EZ59" s="370"/>
      <c r="FA59" s="370"/>
      <c r="FB59" s="370"/>
      <c r="FC59" s="370"/>
      <c r="FD59" s="370"/>
      <c r="FE59" s="370"/>
      <c r="FF59" s="370"/>
      <c r="FG59" s="370"/>
      <c r="FH59" s="370"/>
      <c r="FI59" s="370"/>
      <c r="FJ59" s="370"/>
      <c r="FK59" s="370"/>
      <c r="FL59" s="370"/>
      <c r="FM59" s="370"/>
      <c r="FN59" s="370"/>
      <c r="FO59" s="370"/>
      <c r="FP59" s="370"/>
      <c r="FQ59" s="370"/>
      <c r="FR59" s="370"/>
      <c r="FS59" s="370"/>
      <c r="FT59" s="370"/>
      <c r="FU59" s="370"/>
      <c r="FV59" s="370"/>
      <c r="FW59" s="370"/>
      <c r="FX59" s="370"/>
      <c r="FY59" s="370"/>
      <c r="FZ59" s="370"/>
      <c r="GA59" s="370"/>
      <c r="GB59" s="370"/>
      <c r="GC59" s="370"/>
      <c r="GD59" s="370"/>
      <c r="GE59" s="370"/>
      <c r="GF59" s="370"/>
      <c r="GG59" s="370"/>
      <c r="GH59" s="370"/>
      <c r="GI59" s="370"/>
      <c r="GJ59" s="370"/>
      <c r="GK59" s="370"/>
      <c r="GL59" s="370"/>
      <c r="GM59" s="370"/>
      <c r="GN59" s="370"/>
      <c r="GO59" s="370"/>
      <c r="GP59" s="370"/>
      <c r="GQ59" s="370"/>
      <c r="GR59" s="370"/>
      <c r="GS59" s="370"/>
      <c r="GT59" s="370"/>
      <c r="GU59" s="370"/>
      <c r="GV59" s="370"/>
      <c r="GW59" s="370"/>
      <c r="GX59" s="370"/>
      <c r="GY59" s="370"/>
      <c r="GZ59" s="370"/>
      <c r="HA59" s="370"/>
      <c r="HB59" s="370"/>
      <c r="HC59" s="370"/>
      <c r="HD59" s="370"/>
      <c r="HE59" s="370"/>
      <c r="HF59" s="370"/>
      <c r="HG59" s="370"/>
      <c r="HH59" s="370"/>
      <c r="HI59" s="370"/>
      <c r="HJ59" s="370"/>
      <c r="HK59" s="370"/>
      <c r="HL59" s="370"/>
      <c r="HM59" s="370"/>
      <c r="HN59" s="370"/>
      <c r="HO59" s="370"/>
      <c r="HP59" s="370"/>
      <c r="HQ59" s="370"/>
      <c r="HR59" s="370"/>
      <c r="HS59" s="370"/>
      <c r="HT59" s="370"/>
      <c r="HU59" s="370"/>
      <c r="HV59" s="370"/>
      <c r="HW59" s="370"/>
      <c r="HX59" s="370"/>
      <c r="HY59" s="370"/>
      <c r="HZ59" s="370"/>
      <c r="IA59" s="370"/>
      <c r="IB59" s="370"/>
      <c r="IC59" s="370"/>
      <c r="ID59" s="370"/>
      <c r="IE59" s="370"/>
      <c r="IF59" s="370"/>
      <c r="IG59" s="370"/>
      <c r="IH59" s="370"/>
      <c r="II59" s="370"/>
      <c r="IJ59" s="370"/>
      <c r="IK59" s="370"/>
      <c r="IL59" s="370"/>
      <c r="IM59" s="370"/>
      <c r="IN59" s="370"/>
      <c r="IO59" s="370"/>
      <c r="IP59" s="370"/>
      <c r="IQ59" s="370"/>
      <c r="IR59" s="370"/>
      <c r="IS59" s="370"/>
      <c r="IT59" s="370"/>
      <c r="IU59" s="370"/>
      <c r="IV59" s="370"/>
    </row>
    <row r="60" spans="1:256" x14ac:dyDescent="0.25">
      <c r="A60" s="65"/>
      <c r="B60" s="210" t="s">
        <v>521</v>
      </c>
      <c r="C60" s="210"/>
      <c r="D60" s="210"/>
      <c r="E60" s="210"/>
      <c r="F60" s="210"/>
      <c r="G60" s="370"/>
      <c r="H60" s="370"/>
      <c r="I60" s="370"/>
      <c r="J60" s="370"/>
      <c r="K60" s="370"/>
      <c r="L60" s="370"/>
      <c r="M60" s="370"/>
      <c r="N60" s="370"/>
      <c r="O60" s="370"/>
      <c r="P60" s="370"/>
      <c r="Q60" s="370"/>
      <c r="R60" s="370"/>
      <c r="S60" s="370"/>
      <c r="T60" s="370"/>
      <c r="U60" s="370"/>
      <c r="V60" s="370"/>
      <c r="W60" s="370"/>
      <c r="X60" s="370"/>
      <c r="Y60" s="370"/>
      <c r="Z60" s="370"/>
      <c r="AA60" s="370"/>
      <c r="AB60" s="370"/>
      <c r="AC60" s="370"/>
      <c r="AD60" s="370"/>
      <c r="AE60" s="370"/>
      <c r="AF60" s="370"/>
      <c r="AG60" s="370"/>
      <c r="AH60" s="370"/>
      <c r="AI60" s="370"/>
      <c r="AJ60" s="370"/>
      <c r="AK60" s="370"/>
      <c r="AL60" s="370"/>
      <c r="AM60" s="370"/>
      <c r="AN60" s="370"/>
      <c r="AO60" s="370"/>
      <c r="AP60" s="370"/>
      <c r="AQ60" s="370"/>
      <c r="AR60" s="370"/>
      <c r="AS60" s="370"/>
      <c r="AT60" s="370"/>
      <c r="AU60" s="370"/>
      <c r="AV60" s="370"/>
      <c r="AW60" s="370"/>
      <c r="AX60" s="370"/>
      <c r="AY60" s="370"/>
      <c r="AZ60" s="370"/>
      <c r="BA60" s="370"/>
      <c r="BB60" s="370"/>
      <c r="BC60" s="370"/>
      <c r="BD60" s="370"/>
      <c r="BE60" s="370"/>
      <c r="BF60" s="370"/>
      <c r="BG60" s="370"/>
      <c r="BH60" s="370"/>
      <c r="BI60" s="370"/>
      <c r="BJ60" s="370"/>
      <c r="BK60" s="370"/>
      <c r="BL60" s="370"/>
      <c r="BM60" s="370"/>
      <c r="BN60" s="370"/>
      <c r="BO60" s="370"/>
      <c r="BP60" s="370"/>
      <c r="BQ60" s="370"/>
      <c r="BR60" s="370"/>
      <c r="BS60" s="370"/>
      <c r="BT60" s="370"/>
      <c r="BU60" s="370"/>
      <c r="BV60" s="370"/>
      <c r="BW60" s="370"/>
      <c r="BX60" s="370"/>
      <c r="BY60" s="370"/>
      <c r="BZ60" s="370"/>
      <c r="CA60" s="370"/>
      <c r="CB60" s="370"/>
      <c r="CC60" s="370"/>
      <c r="CD60" s="370"/>
      <c r="CE60" s="370"/>
      <c r="CF60" s="370"/>
      <c r="CG60" s="370"/>
      <c r="CH60" s="370"/>
      <c r="CI60" s="370"/>
      <c r="CJ60" s="370"/>
      <c r="CK60" s="370"/>
      <c r="CL60" s="370"/>
      <c r="CM60" s="370"/>
      <c r="CN60" s="370"/>
      <c r="CO60" s="370"/>
      <c r="CP60" s="370"/>
      <c r="CQ60" s="370"/>
      <c r="CR60" s="370"/>
      <c r="CS60" s="370"/>
      <c r="CT60" s="370"/>
      <c r="CU60" s="370"/>
      <c r="CV60" s="370"/>
      <c r="CW60" s="370"/>
      <c r="CX60" s="370"/>
      <c r="CY60" s="370"/>
      <c r="CZ60" s="370"/>
      <c r="DA60" s="370"/>
      <c r="DB60" s="370"/>
      <c r="DC60" s="370"/>
      <c r="DD60" s="370"/>
      <c r="DE60" s="370"/>
      <c r="DF60" s="370"/>
      <c r="DG60" s="370"/>
      <c r="DH60" s="370"/>
      <c r="DI60" s="370"/>
      <c r="DJ60" s="370"/>
      <c r="DK60" s="370"/>
      <c r="DL60" s="370"/>
      <c r="DM60" s="370"/>
      <c r="DN60" s="370"/>
      <c r="DO60" s="370"/>
      <c r="DP60" s="370"/>
      <c r="DQ60" s="370"/>
      <c r="DR60" s="370"/>
      <c r="DS60" s="370"/>
      <c r="DT60" s="370"/>
      <c r="DU60" s="370"/>
      <c r="DV60" s="370"/>
      <c r="DW60" s="370"/>
      <c r="DX60" s="370"/>
      <c r="DY60" s="370"/>
      <c r="DZ60" s="370"/>
      <c r="EA60" s="370"/>
      <c r="EB60" s="370"/>
      <c r="EC60" s="370"/>
      <c r="ED60" s="370"/>
      <c r="EE60" s="370"/>
      <c r="EF60" s="370"/>
      <c r="EG60" s="370"/>
      <c r="EH60" s="370"/>
      <c r="EI60" s="370"/>
      <c r="EJ60" s="370"/>
      <c r="EK60" s="370"/>
      <c r="EL60" s="370"/>
      <c r="EM60" s="370"/>
      <c r="EN60" s="370"/>
      <c r="EO60" s="370"/>
      <c r="EP60" s="370"/>
      <c r="EQ60" s="370"/>
      <c r="ER60" s="370"/>
      <c r="ES60" s="370"/>
      <c r="ET60" s="370"/>
      <c r="EU60" s="370"/>
      <c r="EV60" s="370"/>
      <c r="EW60" s="370"/>
      <c r="EX60" s="370"/>
      <c r="EY60" s="370"/>
      <c r="EZ60" s="370"/>
      <c r="FA60" s="370"/>
      <c r="FB60" s="370"/>
      <c r="FC60" s="370"/>
      <c r="FD60" s="370"/>
      <c r="FE60" s="370"/>
      <c r="FF60" s="370"/>
      <c r="FG60" s="370"/>
      <c r="FH60" s="370"/>
      <c r="FI60" s="370"/>
      <c r="FJ60" s="370"/>
      <c r="FK60" s="370"/>
      <c r="FL60" s="370"/>
      <c r="FM60" s="370"/>
      <c r="FN60" s="370"/>
      <c r="FO60" s="370"/>
      <c r="FP60" s="370"/>
      <c r="FQ60" s="370"/>
      <c r="FR60" s="370"/>
      <c r="FS60" s="370"/>
      <c r="FT60" s="370"/>
      <c r="FU60" s="370"/>
      <c r="FV60" s="370"/>
      <c r="FW60" s="370"/>
      <c r="FX60" s="370"/>
      <c r="FY60" s="370"/>
      <c r="FZ60" s="370"/>
      <c r="GA60" s="370"/>
      <c r="GB60" s="370"/>
      <c r="GC60" s="370"/>
      <c r="GD60" s="370"/>
      <c r="GE60" s="370"/>
      <c r="GF60" s="370"/>
      <c r="GG60" s="370"/>
      <c r="GH60" s="370"/>
      <c r="GI60" s="370"/>
      <c r="GJ60" s="370"/>
      <c r="GK60" s="370"/>
      <c r="GL60" s="370"/>
      <c r="GM60" s="370"/>
      <c r="GN60" s="370"/>
      <c r="GO60" s="370"/>
      <c r="GP60" s="370"/>
      <c r="GQ60" s="370"/>
      <c r="GR60" s="370"/>
      <c r="GS60" s="370"/>
      <c r="GT60" s="370"/>
      <c r="GU60" s="370"/>
      <c r="GV60" s="370"/>
      <c r="GW60" s="370"/>
      <c r="GX60" s="370"/>
      <c r="GY60" s="370"/>
      <c r="GZ60" s="370"/>
      <c r="HA60" s="370"/>
      <c r="HB60" s="370"/>
      <c r="HC60" s="370"/>
      <c r="HD60" s="370"/>
      <c r="HE60" s="370"/>
      <c r="HF60" s="370"/>
      <c r="HG60" s="370"/>
      <c r="HH60" s="370"/>
      <c r="HI60" s="370"/>
      <c r="HJ60" s="370"/>
      <c r="HK60" s="370"/>
      <c r="HL60" s="370"/>
      <c r="HM60" s="370"/>
      <c r="HN60" s="370"/>
      <c r="HO60" s="370"/>
      <c r="HP60" s="370"/>
      <c r="HQ60" s="370"/>
      <c r="HR60" s="370"/>
      <c r="HS60" s="370"/>
      <c r="HT60" s="370"/>
      <c r="HU60" s="370"/>
      <c r="HV60" s="370"/>
      <c r="HW60" s="370"/>
      <c r="HX60" s="370"/>
      <c r="HY60" s="370"/>
      <c r="HZ60" s="370"/>
      <c r="IA60" s="370"/>
      <c r="IB60" s="370"/>
      <c r="IC60" s="370"/>
      <c r="ID60" s="370"/>
      <c r="IE60" s="370"/>
      <c r="IF60" s="370"/>
      <c r="IG60" s="370"/>
      <c r="IH60" s="370"/>
      <c r="II60" s="370"/>
      <c r="IJ60" s="370"/>
      <c r="IK60" s="370"/>
      <c r="IL60" s="370"/>
      <c r="IM60" s="370"/>
      <c r="IN60" s="370"/>
      <c r="IO60" s="370"/>
      <c r="IP60" s="370"/>
      <c r="IQ60" s="370"/>
      <c r="IR60" s="370"/>
      <c r="IS60" s="370"/>
      <c r="IT60" s="370"/>
      <c r="IU60" s="370"/>
      <c r="IV60" s="370"/>
    </row>
    <row r="61" spans="1:256" x14ac:dyDescent="0.25">
      <c r="A61" s="65"/>
      <c r="B61" s="372" t="s">
        <v>522</v>
      </c>
      <c r="C61" s="372"/>
      <c r="D61" s="372"/>
      <c r="E61" s="372"/>
      <c r="F61" s="372"/>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c r="AY61" s="370"/>
      <c r="AZ61" s="370"/>
      <c r="BA61" s="370"/>
      <c r="BB61" s="370"/>
      <c r="BC61" s="370"/>
      <c r="BD61" s="370"/>
      <c r="BE61" s="370"/>
      <c r="BF61" s="370"/>
      <c r="BG61" s="370"/>
      <c r="BH61" s="370"/>
      <c r="BI61" s="370"/>
      <c r="BJ61" s="370"/>
      <c r="BK61" s="370"/>
      <c r="BL61" s="370"/>
      <c r="BM61" s="370"/>
      <c r="BN61" s="370"/>
      <c r="BO61" s="370"/>
      <c r="BP61" s="370"/>
      <c r="BQ61" s="370"/>
      <c r="BR61" s="370"/>
      <c r="BS61" s="370"/>
      <c r="BT61" s="370"/>
      <c r="BU61" s="370"/>
      <c r="BV61" s="370"/>
      <c r="BW61" s="370"/>
      <c r="BX61" s="370"/>
      <c r="BY61" s="370"/>
      <c r="BZ61" s="370"/>
      <c r="CA61" s="370"/>
      <c r="CB61" s="370"/>
      <c r="CC61" s="370"/>
      <c r="CD61" s="370"/>
      <c r="CE61" s="370"/>
      <c r="CF61" s="370"/>
      <c r="CG61" s="370"/>
      <c r="CH61" s="370"/>
      <c r="CI61" s="370"/>
      <c r="CJ61" s="370"/>
      <c r="CK61" s="370"/>
      <c r="CL61" s="370"/>
      <c r="CM61" s="370"/>
      <c r="CN61" s="370"/>
      <c r="CO61" s="370"/>
      <c r="CP61" s="370"/>
      <c r="CQ61" s="370"/>
      <c r="CR61" s="370"/>
      <c r="CS61" s="370"/>
      <c r="CT61" s="370"/>
      <c r="CU61" s="370"/>
      <c r="CV61" s="370"/>
      <c r="CW61" s="370"/>
      <c r="CX61" s="370"/>
      <c r="CY61" s="370"/>
      <c r="CZ61" s="370"/>
      <c r="DA61" s="370"/>
      <c r="DB61" s="370"/>
      <c r="DC61" s="370"/>
      <c r="DD61" s="370"/>
      <c r="DE61" s="370"/>
      <c r="DF61" s="370"/>
      <c r="DG61" s="370"/>
      <c r="DH61" s="370"/>
      <c r="DI61" s="370"/>
      <c r="DJ61" s="370"/>
      <c r="DK61" s="370"/>
      <c r="DL61" s="370"/>
      <c r="DM61" s="370"/>
      <c r="DN61" s="370"/>
      <c r="DO61" s="370"/>
      <c r="DP61" s="370"/>
      <c r="DQ61" s="370"/>
      <c r="DR61" s="370"/>
      <c r="DS61" s="370"/>
      <c r="DT61" s="370"/>
      <c r="DU61" s="370"/>
      <c r="DV61" s="370"/>
      <c r="DW61" s="370"/>
      <c r="DX61" s="370"/>
      <c r="DY61" s="370"/>
      <c r="DZ61" s="370"/>
      <c r="EA61" s="370"/>
      <c r="EB61" s="370"/>
      <c r="EC61" s="370"/>
      <c r="ED61" s="370"/>
      <c r="EE61" s="370"/>
      <c r="EF61" s="370"/>
      <c r="EG61" s="370"/>
      <c r="EH61" s="370"/>
      <c r="EI61" s="370"/>
      <c r="EJ61" s="370"/>
      <c r="EK61" s="370"/>
      <c r="EL61" s="370"/>
      <c r="EM61" s="370"/>
      <c r="EN61" s="370"/>
      <c r="EO61" s="370"/>
      <c r="EP61" s="370"/>
      <c r="EQ61" s="370"/>
      <c r="ER61" s="370"/>
      <c r="ES61" s="370"/>
      <c r="ET61" s="370"/>
      <c r="EU61" s="370"/>
      <c r="EV61" s="370"/>
      <c r="EW61" s="370"/>
      <c r="EX61" s="370"/>
      <c r="EY61" s="370"/>
      <c r="EZ61" s="370"/>
      <c r="FA61" s="370"/>
      <c r="FB61" s="370"/>
      <c r="FC61" s="370"/>
      <c r="FD61" s="370"/>
      <c r="FE61" s="370"/>
      <c r="FF61" s="370"/>
      <c r="FG61" s="370"/>
      <c r="FH61" s="370"/>
      <c r="FI61" s="370"/>
      <c r="FJ61" s="370"/>
      <c r="FK61" s="370"/>
      <c r="FL61" s="370"/>
      <c r="FM61" s="370"/>
      <c r="FN61" s="370"/>
      <c r="FO61" s="370"/>
      <c r="FP61" s="370"/>
      <c r="FQ61" s="370"/>
      <c r="FR61" s="370"/>
      <c r="FS61" s="370"/>
      <c r="FT61" s="370"/>
      <c r="FU61" s="370"/>
      <c r="FV61" s="370"/>
      <c r="FW61" s="370"/>
      <c r="FX61" s="370"/>
      <c r="FY61" s="370"/>
      <c r="FZ61" s="370"/>
      <c r="GA61" s="370"/>
      <c r="GB61" s="370"/>
      <c r="GC61" s="370"/>
      <c r="GD61" s="370"/>
      <c r="GE61" s="370"/>
      <c r="GF61" s="370"/>
      <c r="GG61" s="370"/>
      <c r="GH61" s="370"/>
      <c r="GI61" s="370"/>
      <c r="GJ61" s="370"/>
      <c r="GK61" s="370"/>
      <c r="GL61" s="370"/>
      <c r="GM61" s="370"/>
      <c r="GN61" s="370"/>
      <c r="GO61" s="370"/>
      <c r="GP61" s="370"/>
      <c r="GQ61" s="370"/>
      <c r="GR61" s="370"/>
      <c r="GS61" s="370"/>
      <c r="GT61" s="370"/>
      <c r="GU61" s="370"/>
      <c r="GV61" s="370"/>
      <c r="GW61" s="370"/>
      <c r="GX61" s="370"/>
      <c r="GY61" s="370"/>
      <c r="GZ61" s="370"/>
      <c r="HA61" s="370"/>
      <c r="HB61" s="370"/>
      <c r="HC61" s="370"/>
      <c r="HD61" s="370"/>
      <c r="HE61" s="370"/>
      <c r="HF61" s="370"/>
      <c r="HG61" s="370"/>
      <c r="HH61" s="370"/>
      <c r="HI61" s="370"/>
      <c r="HJ61" s="370"/>
      <c r="HK61" s="370"/>
      <c r="HL61" s="370"/>
      <c r="HM61" s="370"/>
      <c r="HN61" s="370"/>
      <c r="HO61" s="370"/>
      <c r="HP61" s="370"/>
      <c r="HQ61" s="370"/>
      <c r="HR61" s="370"/>
      <c r="HS61" s="370"/>
      <c r="HT61" s="370"/>
      <c r="HU61" s="370"/>
      <c r="HV61" s="370"/>
      <c r="HW61" s="370"/>
      <c r="HX61" s="370"/>
      <c r="HY61" s="370"/>
      <c r="HZ61" s="370"/>
      <c r="IA61" s="370"/>
      <c r="IB61" s="370"/>
      <c r="IC61" s="370"/>
      <c r="ID61" s="370"/>
      <c r="IE61" s="370"/>
      <c r="IF61" s="370"/>
      <c r="IG61" s="370"/>
      <c r="IH61" s="370"/>
      <c r="II61" s="370"/>
      <c r="IJ61" s="370"/>
      <c r="IK61" s="370"/>
      <c r="IL61" s="370"/>
      <c r="IM61" s="370"/>
      <c r="IN61" s="370"/>
      <c r="IO61" s="370"/>
      <c r="IP61" s="370"/>
      <c r="IQ61" s="370"/>
      <c r="IR61" s="370"/>
      <c r="IS61" s="370"/>
      <c r="IT61" s="370"/>
      <c r="IU61" s="370"/>
      <c r="IV61" s="370"/>
    </row>
    <row r="62" spans="1:256" x14ac:dyDescent="0.25">
      <c r="A62" s="65"/>
      <c r="B62" s="373"/>
      <c r="C62" s="374" t="s">
        <v>523</v>
      </c>
      <c r="D62" s="374" t="s">
        <v>524</v>
      </c>
      <c r="E62" s="374" t="s">
        <v>525</v>
      </c>
      <c r="F62" s="374" t="s">
        <v>526</v>
      </c>
      <c r="G62" s="370"/>
      <c r="H62" s="370"/>
      <c r="I62" s="370"/>
      <c r="J62" s="370"/>
      <c r="K62" s="370"/>
      <c r="L62" s="370"/>
      <c r="M62" s="370"/>
      <c r="N62" s="370"/>
      <c r="O62" s="370"/>
      <c r="P62" s="370"/>
      <c r="Q62" s="370"/>
      <c r="R62" s="370"/>
      <c r="S62" s="370"/>
      <c r="T62" s="370"/>
      <c r="U62" s="370"/>
      <c r="V62" s="370"/>
      <c r="W62" s="370"/>
      <c r="X62" s="370"/>
      <c r="Y62" s="370"/>
      <c r="Z62" s="370"/>
      <c r="AA62" s="370"/>
      <c r="AB62" s="370"/>
      <c r="AC62" s="370"/>
      <c r="AD62" s="370"/>
      <c r="AE62" s="370"/>
      <c r="AF62" s="370"/>
      <c r="AG62" s="370"/>
      <c r="AH62" s="370"/>
      <c r="AI62" s="370"/>
      <c r="AJ62" s="370"/>
      <c r="AK62" s="370"/>
      <c r="AL62" s="370"/>
      <c r="AM62" s="370"/>
      <c r="AN62" s="370"/>
      <c r="AO62" s="370"/>
      <c r="AP62" s="370"/>
      <c r="AQ62" s="370"/>
      <c r="AR62" s="370"/>
      <c r="AS62" s="370"/>
      <c r="AT62" s="370"/>
      <c r="AU62" s="370"/>
      <c r="AV62" s="370"/>
      <c r="AW62" s="370"/>
      <c r="AX62" s="370"/>
      <c r="AY62" s="370"/>
      <c r="AZ62" s="370"/>
      <c r="BA62" s="370"/>
      <c r="BB62" s="370"/>
      <c r="BC62" s="370"/>
      <c r="BD62" s="370"/>
      <c r="BE62" s="370"/>
      <c r="BF62" s="370"/>
      <c r="BG62" s="370"/>
      <c r="BH62" s="370"/>
      <c r="BI62" s="370"/>
      <c r="BJ62" s="370"/>
      <c r="BK62" s="370"/>
      <c r="BL62" s="370"/>
      <c r="BM62" s="370"/>
      <c r="BN62" s="370"/>
      <c r="BO62" s="370"/>
      <c r="BP62" s="370"/>
      <c r="BQ62" s="370"/>
      <c r="BR62" s="370"/>
      <c r="BS62" s="370"/>
      <c r="BT62" s="370"/>
      <c r="BU62" s="370"/>
      <c r="BV62" s="370"/>
      <c r="BW62" s="370"/>
      <c r="BX62" s="370"/>
      <c r="BY62" s="370"/>
      <c r="BZ62" s="370"/>
      <c r="CA62" s="370"/>
      <c r="CB62" s="370"/>
      <c r="CC62" s="370"/>
      <c r="CD62" s="370"/>
      <c r="CE62" s="370"/>
      <c r="CF62" s="370"/>
      <c r="CG62" s="370"/>
      <c r="CH62" s="370"/>
      <c r="CI62" s="370"/>
      <c r="CJ62" s="370"/>
      <c r="CK62" s="370"/>
      <c r="CL62" s="370"/>
      <c r="CM62" s="370"/>
      <c r="CN62" s="370"/>
      <c r="CO62" s="370"/>
      <c r="CP62" s="370"/>
      <c r="CQ62" s="370"/>
      <c r="CR62" s="370"/>
      <c r="CS62" s="370"/>
      <c r="CT62" s="370"/>
      <c r="CU62" s="370"/>
      <c r="CV62" s="370"/>
      <c r="CW62" s="370"/>
      <c r="CX62" s="370"/>
      <c r="CY62" s="370"/>
      <c r="CZ62" s="370"/>
      <c r="DA62" s="370"/>
      <c r="DB62" s="370"/>
      <c r="DC62" s="370"/>
      <c r="DD62" s="370"/>
      <c r="DE62" s="370"/>
      <c r="DF62" s="370"/>
      <c r="DG62" s="370"/>
      <c r="DH62" s="370"/>
      <c r="DI62" s="370"/>
      <c r="DJ62" s="370"/>
      <c r="DK62" s="370"/>
      <c r="DL62" s="370"/>
      <c r="DM62" s="370"/>
      <c r="DN62" s="370"/>
      <c r="DO62" s="370"/>
      <c r="DP62" s="370"/>
      <c r="DQ62" s="370"/>
      <c r="DR62" s="370"/>
      <c r="DS62" s="370"/>
      <c r="DT62" s="370"/>
      <c r="DU62" s="370"/>
      <c r="DV62" s="370"/>
      <c r="DW62" s="370"/>
      <c r="DX62" s="370"/>
      <c r="DY62" s="370"/>
      <c r="DZ62" s="370"/>
      <c r="EA62" s="370"/>
      <c r="EB62" s="370"/>
      <c r="EC62" s="370"/>
      <c r="ED62" s="370"/>
      <c r="EE62" s="370"/>
      <c r="EF62" s="370"/>
      <c r="EG62" s="370"/>
      <c r="EH62" s="370"/>
      <c r="EI62" s="370"/>
      <c r="EJ62" s="370"/>
      <c r="EK62" s="370"/>
      <c r="EL62" s="370"/>
      <c r="EM62" s="370"/>
      <c r="EN62" s="370"/>
      <c r="EO62" s="370"/>
      <c r="EP62" s="370"/>
      <c r="EQ62" s="370"/>
      <c r="ER62" s="370"/>
      <c r="ES62" s="370"/>
      <c r="ET62" s="370"/>
      <c r="EU62" s="370"/>
      <c r="EV62" s="370"/>
      <c r="EW62" s="370"/>
      <c r="EX62" s="370"/>
      <c r="EY62" s="370"/>
      <c r="EZ62" s="370"/>
      <c r="FA62" s="370"/>
      <c r="FB62" s="370"/>
      <c r="FC62" s="370"/>
      <c r="FD62" s="370"/>
      <c r="FE62" s="370"/>
      <c r="FF62" s="370"/>
      <c r="FG62" s="370"/>
      <c r="FH62" s="370"/>
      <c r="FI62" s="370"/>
      <c r="FJ62" s="370"/>
      <c r="FK62" s="370"/>
      <c r="FL62" s="370"/>
      <c r="FM62" s="370"/>
      <c r="FN62" s="370"/>
      <c r="FO62" s="370"/>
      <c r="FP62" s="370"/>
      <c r="FQ62" s="370"/>
      <c r="FR62" s="370"/>
      <c r="FS62" s="370"/>
      <c r="FT62" s="370"/>
      <c r="FU62" s="370"/>
      <c r="FV62" s="370"/>
      <c r="FW62" s="370"/>
      <c r="FX62" s="370"/>
      <c r="FY62" s="370"/>
      <c r="FZ62" s="370"/>
      <c r="GA62" s="370"/>
      <c r="GB62" s="370"/>
      <c r="GC62" s="370"/>
      <c r="GD62" s="370"/>
      <c r="GE62" s="370"/>
      <c r="GF62" s="370"/>
      <c r="GG62" s="370"/>
      <c r="GH62" s="370"/>
      <c r="GI62" s="370"/>
      <c r="GJ62" s="370"/>
      <c r="GK62" s="370"/>
      <c r="GL62" s="370"/>
      <c r="GM62" s="370"/>
      <c r="GN62" s="370"/>
      <c r="GO62" s="370"/>
      <c r="GP62" s="370"/>
      <c r="GQ62" s="370"/>
      <c r="GR62" s="370"/>
      <c r="GS62" s="370"/>
      <c r="GT62" s="370"/>
      <c r="GU62" s="370"/>
      <c r="GV62" s="370"/>
      <c r="GW62" s="370"/>
      <c r="GX62" s="370"/>
      <c r="GY62" s="370"/>
      <c r="GZ62" s="370"/>
      <c r="HA62" s="370"/>
      <c r="HB62" s="370"/>
      <c r="HC62" s="370"/>
      <c r="HD62" s="370"/>
      <c r="HE62" s="370"/>
      <c r="HF62" s="370"/>
      <c r="HG62" s="370"/>
      <c r="HH62" s="370"/>
      <c r="HI62" s="370"/>
      <c r="HJ62" s="370"/>
      <c r="HK62" s="370"/>
      <c r="HL62" s="370"/>
      <c r="HM62" s="370"/>
      <c r="HN62" s="370"/>
      <c r="HO62" s="370"/>
      <c r="HP62" s="370"/>
      <c r="HQ62" s="370"/>
      <c r="HR62" s="370"/>
      <c r="HS62" s="370"/>
      <c r="HT62" s="370"/>
      <c r="HU62" s="370"/>
      <c r="HV62" s="370"/>
      <c r="HW62" s="370"/>
      <c r="HX62" s="370"/>
      <c r="HY62" s="370"/>
      <c r="HZ62" s="370"/>
      <c r="IA62" s="370"/>
      <c r="IB62" s="370"/>
      <c r="IC62" s="370"/>
      <c r="ID62" s="370"/>
      <c r="IE62" s="370"/>
      <c r="IF62" s="370"/>
      <c r="IG62" s="370"/>
      <c r="IH62" s="370"/>
      <c r="II62" s="370"/>
      <c r="IJ62" s="370"/>
      <c r="IK62" s="370"/>
      <c r="IL62" s="370"/>
      <c r="IM62" s="370"/>
      <c r="IN62" s="370"/>
      <c r="IO62" s="370"/>
      <c r="IP62" s="370"/>
      <c r="IQ62" s="370"/>
      <c r="IR62" s="370"/>
      <c r="IS62" s="370"/>
      <c r="IT62" s="370"/>
      <c r="IU62" s="370"/>
      <c r="IV62" s="370"/>
    </row>
    <row r="63" spans="1:256" x14ac:dyDescent="0.25">
      <c r="A63" s="65"/>
      <c r="B63" s="375"/>
      <c r="C63" s="376"/>
      <c r="D63" s="376"/>
      <c r="E63" s="376"/>
      <c r="F63" s="376"/>
      <c r="G63" s="370"/>
      <c r="H63" s="370"/>
      <c r="I63" s="370"/>
      <c r="J63" s="370"/>
      <c r="K63" s="370"/>
      <c r="L63" s="370"/>
      <c r="M63" s="370"/>
      <c r="N63" s="370"/>
      <c r="O63" s="370"/>
      <c r="P63" s="370"/>
      <c r="Q63" s="370"/>
      <c r="R63" s="370"/>
      <c r="S63" s="370"/>
      <c r="T63" s="370"/>
      <c r="U63" s="370"/>
      <c r="V63" s="370"/>
      <c r="W63" s="370"/>
      <c r="X63" s="370"/>
      <c r="Y63" s="370"/>
      <c r="Z63" s="370"/>
      <c r="AA63" s="370"/>
      <c r="AB63" s="370"/>
      <c r="AC63" s="370"/>
      <c r="AD63" s="370"/>
      <c r="AE63" s="370"/>
      <c r="AF63" s="370"/>
      <c r="AG63" s="370"/>
      <c r="AH63" s="370"/>
      <c r="AI63" s="370"/>
      <c r="AJ63" s="370"/>
      <c r="AK63" s="370"/>
      <c r="AL63" s="370"/>
      <c r="AM63" s="370"/>
      <c r="AN63" s="370"/>
      <c r="AO63" s="370"/>
      <c r="AP63" s="370"/>
      <c r="AQ63" s="370"/>
      <c r="AR63" s="370"/>
      <c r="AS63" s="370"/>
      <c r="AT63" s="370"/>
      <c r="AU63" s="370"/>
      <c r="AV63" s="370"/>
      <c r="AW63" s="370"/>
      <c r="AX63" s="370"/>
      <c r="AY63" s="370"/>
      <c r="AZ63" s="370"/>
      <c r="BA63" s="370"/>
      <c r="BB63" s="370"/>
      <c r="BC63" s="370"/>
      <c r="BD63" s="370"/>
      <c r="BE63" s="370"/>
      <c r="BF63" s="370"/>
      <c r="BG63" s="370"/>
      <c r="BH63" s="370"/>
      <c r="BI63" s="370"/>
      <c r="BJ63" s="370"/>
      <c r="BK63" s="370"/>
      <c r="BL63" s="370"/>
      <c r="BM63" s="370"/>
      <c r="BN63" s="370"/>
      <c r="BO63" s="370"/>
      <c r="BP63" s="370"/>
      <c r="BQ63" s="370"/>
      <c r="BR63" s="370"/>
      <c r="BS63" s="370"/>
      <c r="BT63" s="370"/>
      <c r="BU63" s="370"/>
      <c r="BV63" s="370"/>
      <c r="BW63" s="370"/>
      <c r="BX63" s="370"/>
      <c r="BY63" s="370"/>
      <c r="BZ63" s="370"/>
      <c r="CA63" s="370"/>
      <c r="CB63" s="370"/>
      <c r="CC63" s="370"/>
      <c r="CD63" s="370"/>
      <c r="CE63" s="370"/>
      <c r="CF63" s="370"/>
      <c r="CG63" s="370"/>
      <c r="CH63" s="370"/>
      <c r="CI63" s="370"/>
      <c r="CJ63" s="370"/>
      <c r="CK63" s="370"/>
      <c r="CL63" s="370"/>
      <c r="CM63" s="370"/>
      <c r="CN63" s="370"/>
      <c r="CO63" s="370"/>
      <c r="CP63" s="370"/>
      <c r="CQ63" s="370"/>
      <c r="CR63" s="370"/>
      <c r="CS63" s="370"/>
      <c r="CT63" s="370"/>
      <c r="CU63" s="370"/>
      <c r="CV63" s="370"/>
      <c r="CW63" s="370"/>
      <c r="CX63" s="370"/>
      <c r="CY63" s="370"/>
      <c r="CZ63" s="370"/>
      <c r="DA63" s="370"/>
      <c r="DB63" s="370"/>
      <c r="DC63" s="370"/>
      <c r="DD63" s="370"/>
      <c r="DE63" s="370"/>
      <c r="DF63" s="370"/>
      <c r="DG63" s="370"/>
      <c r="DH63" s="370"/>
      <c r="DI63" s="370"/>
      <c r="DJ63" s="370"/>
      <c r="DK63" s="370"/>
      <c r="DL63" s="370"/>
      <c r="DM63" s="370"/>
      <c r="DN63" s="370"/>
      <c r="DO63" s="370"/>
      <c r="DP63" s="370"/>
      <c r="DQ63" s="370"/>
      <c r="DR63" s="370"/>
      <c r="DS63" s="370"/>
      <c r="DT63" s="370"/>
      <c r="DU63" s="370"/>
      <c r="DV63" s="370"/>
      <c r="DW63" s="370"/>
      <c r="DX63" s="370"/>
      <c r="DY63" s="370"/>
      <c r="DZ63" s="370"/>
      <c r="EA63" s="370"/>
      <c r="EB63" s="370"/>
      <c r="EC63" s="370"/>
      <c r="ED63" s="370"/>
      <c r="EE63" s="370"/>
      <c r="EF63" s="370"/>
      <c r="EG63" s="370"/>
      <c r="EH63" s="370"/>
      <c r="EI63" s="370"/>
      <c r="EJ63" s="370"/>
      <c r="EK63" s="370"/>
      <c r="EL63" s="370"/>
      <c r="EM63" s="370"/>
      <c r="EN63" s="370"/>
      <c r="EO63" s="370"/>
      <c r="EP63" s="370"/>
      <c r="EQ63" s="370"/>
      <c r="ER63" s="370"/>
      <c r="ES63" s="370"/>
      <c r="ET63" s="370"/>
      <c r="EU63" s="370"/>
      <c r="EV63" s="370"/>
      <c r="EW63" s="370"/>
      <c r="EX63" s="370"/>
      <c r="EY63" s="370"/>
      <c r="EZ63" s="370"/>
      <c r="FA63" s="370"/>
      <c r="FB63" s="370"/>
      <c r="FC63" s="370"/>
      <c r="FD63" s="370"/>
      <c r="FE63" s="370"/>
      <c r="FF63" s="370"/>
      <c r="FG63" s="370"/>
      <c r="FH63" s="370"/>
      <c r="FI63" s="370"/>
      <c r="FJ63" s="370"/>
      <c r="FK63" s="370"/>
      <c r="FL63" s="370"/>
      <c r="FM63" s="370"/>
      <c r="FN63" s="370"/>
      <c r="FO63" s="370"/>
      <c r="FP63" s="370"/>
      <c r="FQ63" s="370"/>
      <c r="FR63" s="370"/>
      <c r="FS63" s="370"/>
      <c r="FT63" s="370"/>
      <c r="FU63" s="370"/>
      <c r="FV63" s="370"/>
      <c r="FW63" s="370"/>
      <c r="FX63" s="370"/>
      <c r="FY63" s="370"/>
      <c r="FZ63" s="370"/>
      <c r="GA63" s="370"/>
      <c r="GB63" s="370"/>
      <c r="GC63" s="370"/>
      <c r="GD63" s="370"/>
      <c r="GE63" s="370"/>
      <c r="GF63" s="370"/>
      <c r="GG63" s="370"/>
      <c r="GH63" s="370"/>
      <c r="GI63" s="370"/>
      <c r="GJ63" s="370"/>
      <c r="GK63" s="370"/>
      <c r="GL63" s="370"/>
      <c r="GM63" s="370"/>
      <c r="GN63" s="370"/>
      <c r="GO63" s="370"/>
      <c r="GP63" s="370"/>
      <c r="GQ63" s="370"/>
      <c r="GR63" s="370"/>
      <c r="GS63" s="370"/>
      <c r="GT63" s="370"/>
      <c r="GU63" s="370"/>
      <c r="GV63" s="370"/>
      <c r="GW63" s="370"/>
      <c r="GX63" s="370"/>
      <c r="GY63" s="370"/>
      <c r="GZ63" s="370"/>
      <c r="HA63" s="370"/>
      <c r="HB63" s="370"/>
      <c r="HC63" s="370"/>
      <c r="HD63" s="370"/>
      <c r="HE63" s="370"/>
      <c r="HF63" s="370"/>
      <c r="HG63" s="370"/>
      <c r="HH63" s="370"/>
      <c r="HI63" s="370"/>
      <c r="HJ63" s="370"/>
      <c r="HK63" s="370"/>
      <c r="HL63" s="370"/>
      <c r="HM63" s="370"/>
      <c r="HN63" s="370"/>
      <c r="HO63" s="370"/>
      <c r="HP63" s="370"/>
      <c r="HQ63" s="370"/>
      <c r="HR63" s="370"/>
      <c r="HS63" s="370"/>
      <c r="HT63" s="370"/>
      <c r="HU63" s="370"/>
      <c r="HV63" s="370"/>
      <c r="HW63" s="370"/>
      <c r="HX63" s="370"/>
      <c r="HY63" s="370"/>
      <c r="HZ63" s="370"/>
      <c r="IA63" s="370"/>
      <c r="IB63" s="370"/>
      <c r="IC63" s="370"/>
      <c r="ID63" s="370"/>
      <c r="IE63" s="370"/>
      <c r="IF63" s="370"/>
      <c r="IG63" s="370"/>
      <c r="IH63" s="370"/>
      <c r="II63" s="370"/>
      <c r="IJ63" s="370"/>
      <c r="IK63" s="370"/>
      <c r="IL63" s="370"/>
      <c r="IM63" s="370"/>
      <c r="IN63" s="370"/>
      <c r="IO63" s="370"/>
      <c r="IP63" s="370"/>
      <c r="IQ63" s="370"/>
      <c r="IR63" s="370"/>
      <c r="IS63" s="370"/>
      <c r="IT63" s="370"/>
      <c r="IU63" s="370"/>
      <c r="IV63" s="370"/>
    </row>
    <row r="64" spans="1:256" ht="22.8" x14ac:dyDescent="0.25">
      <c r="A64" s="377" t="s">
        <v>6</v>
      </c>
      <c r="B64" s="378" t="s">
        <v>527</v>
      </c>
      <c r="C64" s="379">
        <v>838</v>
      </c>
      <c r="D64" s="379">
        <v>1059</v>
      </c>
      <c r="E64" s="379">
        <v>3506</v>
      </c>
      <c r="F64" s="379">
        <f t="shared" ref="F64:F69" si="2">SUM(C64:E64)</f>
        <v>5403</v>
      </c>
      <c r="G64" s="370"/>
      <c r="H64" s="370"/>
      <c r="I64" s="370"/>
      <c r="J64" s="370"/>
      <c r="K64" s="370"/>
      <c r="L64" s="370"/>
      <c r="M64" s="370"/>
      <c r="N64" s="370"/>
      <c r="O64" s="370"/>
      <c r="P64" s="370"/>
      <c r="Q64" s="370"/>
      <c r="R64" s="370"/>
      <c r="S64" s="370"/>
      <c r="T64" s="370"/>
      <c r="U64" s="370"/>
      <c r="V64" s="370"/>
      <c r="W64" s="370"/>
      <c r="X64" s="370"/>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0"/>
      <c r="AY64" s="370"/>
      <c r="AZ64" s="370"/>
      <c r="BA64" s="370"/>
      <c r="BB64" s="370"/>
      <c r="BC64" s="370"/>
      <c r="BD64" s="370"/>
      <c r="BE64" s="370"/>
      <c r="BF64" s="370"/>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0"/>
      <c r="DD64" s="370"/>
      <c r="DE64" s="370"/>
      <c r="DF64" s="370"/>
      <c r="DG64" s="370"/>
      <c r="DH64" s="370"/>
      <c r="DI64" s="370"/>
      <c r="DJ64" s="370"/>
      <c r="DK64" s="370"/>
      <c r="DL64" s="370"/>
      <c r="DM64" s="370"/>
      <c r="DN64" s="370"/>
      <c r="DO64" s="370"/>
      <c r="DP64" s="370"/>
      <c r="DQ64" s="370"/>
      <c r="DR64" s="370"/>
      <c r="DS64" s="370"/>
      <c r="DT64" s="370"/>
      <c r="DU64" s="370"/>
      <c r="DV64" s="370"/>
      <c r="DW64" s="370"/>
      <c r="DX64" s="370"/>
      <c r="DY64" s="370"/>
      <c r="DZ64" s="370"/>
      <c r="EA64" s="370"/>
      <c r="EB64" s="370"/>
      <c r="EC64" s="370"/>
      <c r="ED64" s="370"/>
      <c r="EE64" s="370"/>
      <c r="EF64" s="370"/>
      <c r="EG64" s="370"/>
      <c r="EH64" s="370"/>
      <c r="EI64" s="370"/>
      <c r="EJ64" s="370"/>
      <c r="EK64" s="370"/>
      <c r="EL64" s="370"/>
      <c r="EM64" s="370"/>
      <c r="EN64" s="370"/>
      <c r="EO64" s="370"/>
      <c r="EP64" s="370"/>
      <c r="EQ64" s="370"/>
      <c r="ER64" s="370"/>
      <c r="ES64" s="370"/>
      <c r="ET64" s="370"/>
      <c r="EU64" s="370"/>
      <c r="EV64" s="370"/>
      <c r="EW64" s="370"/>
      <c r="EX64" s="370"/>
      <c r="EY64" s="370"/>
      <c r="EZ64" s="370"/>
      <c r="FA64" s="370"/>
      <c r="FB64" s="370"/>
      <c r="FC64" s="370"/>
      <c r="FD64" s="370"/>
      <c r="FE64" s="370"/>
      <c r="FF64" s="370"/>
      <c r="FG64" s="370"/>
      <c r="FH64" s="370"/>
      <c r="FI64" s="370"/>
      <c r="FJ64" s="370"/>
      <c r="FK64" s="370"/>
      <c r="FL64" s="370"/>
      <c r="FM64" s="370"/>
      <c r="FN64" s="370"/>
      <c r="FO64" s="370"/>
      <c r="FP64" s="370"/>
      <c r="FQ64" s="370"/>
      <c r="FR64" s="370"/>
      <c r="FS64" s="370"/>
      <c r="FT64" s="370"/>
      <c r="FU64" s="370"/>
      <c r="FV64" s="370"/>
      <c r="FW64" s="370"/>
      <c r="FX64" s="370"/>
      <c r="FY64" s="370"/>
      <c r="FZ64" s="370"/>
      <c r="GA64" s="370"/>
      <c r="GB64" s="370"/>
      <c r="GC64" s="370"/>
      <c r="GD64" s="370"/>
      <c r="GE64" s="370"/>
      <c r="GF64" s="370"/>
      <c r="GG64" s="370"/>
      <c r="GH64" s="370"/>
      <c r="GI64" s="370"/>
      <c r="GJ64" s="370"/>
      <c r="GK64" s="370"/>
      <c r="GL64" s="370"/>
      <c r="GM64" s="370"/>
      <c r="GN64" s="370"/>
      <c r="GO64" s="370"/>
      <c r="GP64" s="370"/>
      <c r="GQ64" s="370"/>
      <c r="GR64" s="370"/>
      <c r="GS64" s="370"/>
      <c r="GT64" s="370"/>
      <c r="GU64" s="370"/>
      <c r="GV64" s="370"/>
      <c r="GW64" s="370"/>
      <c r="GX64" s="370"/>
      <c r="GY64" s="370"/>
      <c r="GZ64" s="370"/>
      <c r="HA64" s="370"/>
      <c r="HB64" s="370"/>
      <c r="HC64" s="370"/>
      <c r="HD64" s="370"/>
      <c r="HE64" s="370"/>
      <c r="HF64" s="370"/>
      <c r="HG64" s="370"/>
      <c r="HH64" s="370"/>
      <c r="HI64" s="370"/>
      <c r="HJ64" s="370"/>
      <c r="HK64" s="370"/>
      <c r="HL64" s="370"/>
      <c r="HM64" s="370"/>
      <c r="HN64" s="370"/>
      <c r="HO64" s="370"/>
      <c r="HP64" s="370"/>
      <c r="HQ64" s="370"/>
      <c r="HR64" s="370"/>
      <c r="HS64" s="370"/>
      <c r="HT64" s="370"/>
      <c r="HU64" s="370"/>
      <c r="HV64" s="370"/>
      <c r="HW64" s="370"/>
      <c r="HX64" s="370"/>
      <c r="HY64" s="370"/>
      <c r="HZ64" s="370"/>
      <c r="IA64" s="370"/>
      <c r="IB64" s="370"/>
      <c r="IC64" s="370"/>
      <c r="ID64" s="370"/>
      <c r="IE64" s="370"/>
      <c r="IF64" s="370"/>
      <c r="IG64" s="370"/>
      <c r="IH64" s="370"/>
      <c r="II64" s="370"/>
      <c r="IJ64" s="370"/>
      <c r="IK64" s="370"/>
      <c r="IL64" s="370"/>
      <c r="IM64" s="370"/>
      <c r="IN64" s="370"/>
      <c r="IO64" s="370"/>
      <c r="IP64" s="370"/>
      <c r="IQ64" s="370"/>
      <c r="IR64" s="370"/>
      <c r="IS64" s="370"/>
      <c r="IT64" s="370"/>
      <c r="IU64" s="370"/>
      <c r="IV64" s="370"/>
    </row>
    <row r="65" spans="1:256" ht="72.599999999999994" x14ac:dyDescent="0.25">
      <c r="A65" s="377" t="s">
        <v>10</v>
      </c>
      <c r="B65" s="380" t="s">
        <v>528</v>
      </c>
      <c r="C65" s="379">
        <v>1</v>
      </c>
      <c r="D65" s="379">
        <v>2</v>
      </c>
      <c r="E65" s="379">
        <v>4</v>
      </c>
      <c r="F65" s="379">
        <f t="shared" si="2"/>
        <v>7</v>
      </c>
      <c r="G65" s="370"/>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0"/>
      <c r="AF65" s="370"/>
      <c r="AG65" s="370"/>
      <c r="AH65" s="370"/>
      <c r="AI65" s="370"/>
      <c r="AJ65" s="370"/>
      <c r="AK65" s="370"/>
      <c r="AL65" s="370"/>
      <c r="AM65" s="370"/>
      <c r="AN65" s="370"/>
      <c r="AO65" s="370"/>
      <c r="AP65" s="370"/>
      <c r="AQ65" s="370"/>
      <c r="AR65" s="370"/>
      <c r="AS65" s="370"/>
      <c r="AT65" s="370"/>
      <c r="AU65" s="370"/>
      <c r="AV65" s="370"/>
      <c r="AW65" s="370"/>
      <c r="AX65" s="370"/>
      <c r="AY65" s="370"/>
      <c r="AZ65" s="370"/>
      <c r="BA65" s="370"/>
      <c r="BB65" s="370"/>
      <c r="BC65" s="370"/>
      <c r="BD65" s="370"/>
      <c r="BE65" s="370"/>
      <c r="BF65" s="370"/>
      <c r="BG65" s="370"/>
      <c r="BH65" s="370"/>
      <c r="BI65" s="370"/>
      <c r="BJ65" s="370"/>
      <c r="BK65" s="370"/>
      <c r="BL65" s="370"/>
      <c r="BM65" s="370"/>
      <c r="BN65" s="370"/>
      <c r="BO65" s="370"/>
      <c r="BP65" s="370"/>
      <c r="BQ65" s="370"/>
      <c r="BR65" s="370"/>
      <c r="BS65" s="370"/>
      <c r="BT65" s="370"/>
      <c r="BU65" s="370"/>
      <c r="BV65" s="370"/>
      <c r="BW65" s="370"/>
      <c r="BX65" s="370"/>
      <c r="BY65" s="370"/>
      <c r="BZ65" s="370"/>
      <c r="CA65" s="370"/>
      <c r="CB65" s="370"/>
      <c r="CC65" s="370"/>
      <c r="CD65" s="370"/>
      <c r="CE65" s="370"/>
      <c r="CF65" s="370"/>
      <c r="CG65" s="370"/>
      <c r="CH65" s="370"/>
      <c r="CI65" s="370"/>
      <c r="CJ65" s="370"/>
      <c r="CK65" s="370"/>
      <c r="CL65" s="370"/>
      <c r="CM65" s="370"/>
      <c r="CN65" s="370"/>
      <c r="CO65" s="370"/>
      <c r="CP65" s="370"/>
      <c r="CQ65" s="370"/>
      <c r="CR65" s="370"/>
      <c r="CS65" s="370"/>
      <c r="CT65" s="370"/>
      <c r="CU65" s="370"/>
      <c r="CV65" s="370"/>
      <c r="CW65" s="370"/>
      <c r="CX65" s="370"/>
      <c r="CY65" s="370"/>
      <c r="CZ65" s="370"/>
      <c r="DA65" s="370"/>
      <c r="DB65" s="370"/>
      <c r="DC65" s="370"/>
      <c r="DD65" s="370"/>
      <c r="DE65" s="370"/>
      <c r="DF65" s="370"/>
      <c r="DG65" s="370"/>
      <c r="DH65" s="370"/>
      <c r="DI65" s="370"/>
      <c r="DJ65" s="370"/>
      <c r="DK65" s="370"/>
      <c r="DL65" s="370"/>
      <c r="DM65" s="370"/>
      <c r="DN65" s="370"/>
      <c r="DO65" s="370"/>
      <c r="DP65" s="370"/>
      <c r="DQ65" s="370"/>
      <c r="DR65" s="370"/>
      <c r="DS65" s="370"/>
      <c r="DT65" s="370"/>
      <c r="DU65" s="370"/>
      <c r="DV65" s="370"/>
      <c r="DW65" s="370"/>
      <c r="DX65" s="370"/>
      <c r="DY65" s="370"/>
      <c r="DZ65" s="370"/>
      <c r="EA65" s="370"/>
      <c r="EB65" s="370"/>
      <c r="EC65" s="370"/>
      <c r="ED65" s="370"/>
      <c r="EE65" s="370"/>
      <c r="EF65" s="370"/>
      <c r="EG65" s="370"/>
      <c r="EH65" s="370"/>
      <c r="EI65" s="370"/>
      <c r="EJ65" s="370"/>
      <c r="EK65" s="370"/>
      <c r="EL65" s="370"/>
      <c r="EM65" s="370"/>
      <c r="EN65" s="370"/>
      <c r="EO65" s="370"/>
      <c r="EP65" s="370"/>
      <c r="EQ65" s="370"/>
      <c r="ER65" s="370"/>
      <c r="ES65" s="370"/>
      <c r="ET65" s="370"/>
      <c r="EU65" s="370"/>
      <c r="EV65" s="370"/>
      <c r="EW65" s="370"/>
      <c r="EX65" s="370"/>
      <c r="EY65" s="370"/>
      <c r="EZ65" s="370"/>
      <c r="FA65" s="370"/>
      <c r="FB65" s="370"/>
      <c r="FC65" s="370"/>
      <c r="FD65" s="370"/>
      <c r="FE65" s="370"/>
      <c r="FF65" s="370"/>
      <c r="FG65" s="370"/>
      <c r="FH65" s="370"/>
      <c r="FI65" s="370"/>
      <c r="FJ65" s="370"/>
      <c r="FK65" s="370"/>
      <c r="FL65" s="370"/>
      <c r="FM65" s="370"/>
      <c r="FN65" s="370"/>
      <c r="FO65" s="370"/>
      <c r="FP65" s="370"/>
      <c r="FQ65" s="370"/>
      <c r="FR65" s="370"/>
      <c r="FS65" s="370"/>
      <c r="FT65" s="370"/>
      <c r="FU65" s="370"/>
      <c r="FV65" s="370"/>
      <c r="FW65" s="370"/>
      <c r="FX65" s="370"/>
      <c r="FY65" s="370"/>
      <c r="FZ65" s="370"/>
      <c r="GA65" s="370"/>
      <c r="GB65" s="370"/>
      <c r="GC65" s="370"/>
      <c r="GD65" s="370"/>
      <c r="GE65" s="370"/>
      <c r="GF65" s="370"/>
      <c r="GG65" s="370"/>
      <c r="GH65" s="370"/>
      <c r="GI65" s="370"/>
      <c r="GJ65" s="370"/>
      <c r="GK65" s="370"/>
      <c r="GL65" s="370"/>
      <c r="GM65" s="370"/>
      <c r="GN65" s="370"/>
      <c r="GO65" s="370"/>
      <c r="GP65" s="370"/>
      <c r="GQ65" s="370"/>
      <c r="GR65" s="370"/>
      <c r="GS65" s="370"/>
      <c r="GT65" s="370"/>
      <c r="GU65" s="370"/>
      <c r="GV65" s="370"/>
      <c r="GW65" s="370"/>
      <c r="GX65" s="370"/>
      <c r="GY65" s="370"/>
      <c r="GZ65" s="370"/>
      <c r="HA65" s="370"/>
      <c r="HB65" s="370"/>
      <c r="HC65" s="370"/>
      <c r="HD65" s="370"/>
      <c r="HE65" s="370"/>
      <c r="HF65" s="370"/>
      <c r="HG65" s="370"/>
      <c r="HH65" s="370"/>
      <c r="HI65" s="370"/>
      <c r="HJ65" s="370"/>
      <c r="HK65" s="370"/>
      <c r="HL65" s="370"/>
      <c r="HM65" s="370"/>
      <c r="HN65" s="370"/>
      <c r="HO65" s="370"/>
      <c r="HP65" s="370"/>
      <c r="HQ65" s="370"/>
      <c r="HR65" s="370"/>
      <c r="HS65" s="370"/>
      <c r="HT65" s="370"/>
      <c r="HU65" s="370"/>
      <c r="HV65" s="370"/>
      <c r="HW65" s="370"/>
      <c r="HX65" s="370"/>
      <c r="HY65" s="370"/>
      <c r="HZ65" s="370"/>
      <c r="IA65" s="370"/>
      <c r="IB65" s="370"/>
      <c r="IC65" s="370"/>
      <c r="ID65" s="370"/>
      <c r="IE65" s="370"/>
      <c r="IF65" s="370"/>
      <c r="IG65" s="370"/>
      <c r="IH65" s="370"/>
      <c r="II65" s="370"/>
      <c r="IJ65" s="370"/>
      <c r="IK65" s="370"/>
      <c r="IL65" s="370"/>
      <c r="IM65" s="370"/>
      <c r="IN65" s="370"/>
      <c r="IO65" s="370"/>
      <c r="IP65" s="370"/>
      <c r="IQ65" s="370"/>
      <c r="IR65" s="370"/>
      <c r="IS65" s="370"/>
      <c r="IT65" s="370"/>
      <c r="IU65" s="370"/>
      <c r="IV65" s="370"/>
    </row>
    <row r="66" spans="1:256" x14ac:dyDescent="0.25">
      <c r="A66" s="377" t="s">
        <v>13</v>
      </c>
      <c r="B66" s="378" t="s">
        <v>529</v>
      </c>
      <c r="C66" s="379">
        <f>(C64-C65)</f>
        <v>837</v>
      </c>
      <c r="D66" s="379">
        <f>(D64-D65)</f>
        <v>1057</v>
      </c>
      <c r="E66" s="379">
        <f>(E64-E65)</f>
        <v>3502</v>
      </c>
      <c r="F66" s="379">
        <f t="shared" si="2"/>
        <v>5396</v>
      </c>
      <c r="G66" s="370"/>
      <c r="H66" s="370"/>
      <c r="I66" s="370"/>
      <c r="J66" s="370"/>
      <c r="K66" s="370"/>
      <c r="L66" s="370"/>
      <c r="M66" s="370"/>
      <c r="N66" s="370"/>
      <c r="O66" s="370"/>
      <c r="P66" s="370"/>
      <c r="Q66" s="370"/>
      <c r="R66" s="370"/>
      <c r="S66" s="370"/>
      <c r="T66" s="370"/>
      <c r="U66" s="370"/>
      <c r="V66" s="370"/>
      <c r="W66" s="370"/>
      <c r="X66" s="370"/>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0"/>
      <c r="AX66" s="370"/>
      <c r="AY66" s="370"/>
      <c r="AZ66" s="370"/>
      <c r="BA66" s="370"/>
      <c r="BB66" s="370"/>
      <c r="BC66" s="370"/>
      <c r="BD66" s="370"/>
      <c r="BE66" s="370"/>
      <c r="BF66" s="370"/>
      <c r="BG66" s="370"/>
      <c r="BH66" s="370"/>
      <c r="BI66" s="370"/>
      <c r="BJ66" s="370"/>
      <c r="BK66" s="370"/>
      <c r="BL66" s="370"/>
      <c r="BM66" s="370"/>
      <c r="BN66" s="370"/>
      <c r="BO66" s="370"/>
      <c r="BP66" s="370"/>
      <c r="BQ66" s="370"/>
      <c r="BR66" s="370"/>
      <c r="BS66" s="370"/>
      <c r="BT66" s="370"/>
      <c r="BU66" s="370"/>
      <c r="BV66" s="370"/>
      <c r="BW66" s="370"/>
      <c r="BX66" s="370"/>
      <c r="BY66" s="370"/>
      <c r="BZ66" s="370"/>
      <c r="CA66" s="370"/>
      <c r="CB66" s="370"/>
      <c r="CC66" s="370"/>
      <c r="CD66" s="370"/>
      <c r="CE66" s="370"/>
      <c r="CF66" s="370"/>
      <c r="CG66" s="370"/>
      <c r="CH66" s="370"/>
      <c r="CI66" s="370"/>
      <c r="CJ66" s="370"/>
      <c r="CK66" s="370"/>
      <c r="CL66" s="370"/>
      <c r="CM66" s="370"/>
      <c r="CN66" s="370"/>
      <c r="CO66" s="370"/>
      <c r="CP66" s="370"/>
      <c r="CQ66" s="370"/>
      <c r="CR66" s="370"/>
      <c r="CS66" s="370"/>
      <c r="CT66" s="370"/>
      <c r="CU66" s="370"/>
      <c r="CV66" s="370"/>
      <c r="CW66" s="370"/>
      <c r="CX66" s="370"/>
      <c r="CY66" s="370"/>
      <c r="CZ66" s="370"/>
      <c r="DA66" s="370"/>
      <c r="DB66" s="370"/>
      <c r="DC66" s="370"/>
      <c r="DD66" s="370"/>
      <c r="DE66" s="370"/>
      <c r="DF66" s="370"/>
      <c r="DG66" s="370"/>
      <c r="DH66" s="370"/>
      <c r="DI66" s="370"/>
      <c r="DJ66" s="370"/>
      <c r="DK66" s="370"/>
      <c r="DL66" s="370"/>
      <c r="DM66" s="370"/>
      <c r="DN66" s="370"/>
      <c r="DO66" s="370"/>
      <c r="DP66" s="370"/>
      <c r="DQ66" s="370"/>
      <c r="DR66" s="370"/>
      <c r="DS66" s="370"/>
      <c r="DT66" s="370"/>
      <c r="DU66" s="370"/>
      <c r="DV66" s="370"/>
      <c r="DW66" s="370"/>
      <c r="DX66" s="370"/>
      <c r="DY66" s="370"/>
      <c r="DZ66" s="370"/>
      <c r="EA66" s="370"/>
      <c r="EB66" s="370"/>
      <c r="EC66" s="370"/>
      <c r="ED66" s="370"/>
      <c r="EE66" s="370"/>
      <c r="EF66" s="370"/>
      <c r="EG66" s="370"/>
      <c r="EH66" s="370"/>
      <c r="EI66" s="370"/>
      <c r="EJ66" s="370"/>
      <c r="EK66" s="370"/>
      <c r="EL66" s="370"/>
      <c r="EM66" s="370"/>
      <c r="EN66" s="370"/>
      <c r="EO66" s="370"/>
      <c r="EP66" s="370"/>
      <c r="EQ66" s="370"/>
      <c r="ER66" s="370"/>
      <c r="ES66" s="370"/>
      <c r="ET66" s="370"/>
      <c r="EU66" s="370"/>
      <c r="EV66" s="370"/>
      <c r="EW66" s="370"/>
      <c r="EX66" s="370"/>
      <c r="EY66" s="370"/>
      <c r="EZ66" s="370"/>
      <c r="FA66" s="370"/>
      <c r="FB66" s="370"/>
      <c r="FC66" s="370"/>
      <c r="FD66" s="370"/>
      <c r="FE66" s="370"/>
      <c r="FF66" s="370"/>
      <c r="FG66" s="370"/>
      <c r="FH66" s="370"/>
      <c r="FI66" s="370"/>
      <c r="FJ66" s="370"/>
      <c r="FK66" s="370"/>
      <c r="FL66" s="370"/>
      <c r="FM66" s="370"/>
      <c r="FN66" s="370"/>
      <c r="FO66" s="370"/>
      <c r="FP66" s="370"/>
      <c r="FQ66" s="370"/>
      <c r="FR66" s="370"/>
      <c r="FS66" s="370"/>
      <c r="FT66" s="370"/>
      <c r="FU66" s="370"/>
      <c r="FV66" s="370"/>
      <c r="FW66" s="370"/>
      <c r="FX66" s="370"/>
      <c r="FY66" s="370"/>
      <c r="FZ66" s="370"/>
      <c r="GA66" s="370"/>
      <c r="GB66" s="370"/>
      <c r="GC66" s="370"/>
      <c r="GD66" s="370"/>
      <c r="GE66" s="370"/>
      <c r="GF66" s="370"/>
      <c r="GG66" s="370"/>
      <c r="GH66" s="370"/>
      <c r="GI66" s="370"/>
      <c r="GJ66" s="370"/>
      <c r="GK66" s="370"/>
      <c r="GL66" s="370"/>
      <c r="GM66" s="370"/>
      <c r="GN66" s="370"/>
      <c r="GO66" s="370"/>
      <c r="GP66" s="370"/>
      <c r="GQ66" s="370"/>
      <c r="GR66" s="370"/>
      <c r="GS66" s="370"/>
      <c r="GT66" s="370"/>
      <c r="GU66" s="370"/>
      <c r="GV66" s="370"/>
      <c r="GW66" s="370"/>
      <c r="GX66" s="370"/>
      <c r="GY66" s="370"/>
      <c r="GZ66" s="370"/>
      <c r="HA66" s="370"/>
      <c r="HB66" s="370"/>
      <c r="HC66" s="370"/>
      <c r="HD66" s="370"/>
      <c r="HE66" s="370"/>
      <c r="HF66" s="370"/>
      <c r="HG66" s="370"/>
      <c r="HH66" s="370"/>
      <c r="HI66" s="370"/>
      <c r="HJ66" s="370"/>
      <c r="HK66" s="370"/>
      <c r="HL66" s="370"/>
      <c r="HM66" s="370"/>
      <c r="HN66" s="370"/>
      <c r="HO66" s="370"/>
      <c r="HP66" s="370"/>
      <c r="HQ66" s="370"/>
      <c r="HR66" s="370"/>
      <c r="HS66" s="370"/>
      <c r="HT66" s="370"/>
      <c r="HU66" s="370"/>
      <c r="HV66" s="370"/>
      <c r="HW66" s="370"/>
      <c r="HX66" s="370"/>
      <c r="HY66" s="370"/>
      <c r="HZ66" s="370"/>
      <c r="IA66" s="370"/>
      <c r="IB66" s="370"/>
      <c r="IC66" s="370"/>
      <c r="ID66" s="370"/>
      <c r="IE66" s="370"/>
      <c r="IF66" s="370"/>
      <c r="IG66" s="370"/>
      <c r="IH66" s="370"/>
      <c r="II66" s="370"/>
      <c r="IJ66" s="370"/>
      <c r="IK66" s="370"/>
      <c r="IL66" s="370"/>
      <c r="IM66" s="370"/>
      <c r="IN66" s="370"/>
      <c r="IO66" s="370"/>
      <c r="IP66" s="370"/>
      <c r="IQ66" s="370"/>
      <c r="IR66" s="370"/>
      <c r="IS66" s="370"/>
      <c r="IT66" s="370"/>
      <c r="IU66" s="370"/>
      <c r="IV66" s="370"/>
    </row>
    <row r="67" spans="1:256" x14ac:dyDescent="0.25">
      <c r="A67" s="377" t="s">
        <v>16</v>
      </c>
      <c r="B67" s="381" t="s">
        <v>530</v>
      </c>
      <c r="C67" s="379">
        <v>508</v>
      </c>
      <c r="D67" s="379">
        <v>642</v>
      </c>
      <c r="E67" s="379">
        <v>2341</v>
      </c>
      <c r="F67" s="379">
        <f t="shared" si="2"/>
        <v>3491</v>
      </c>
      <c r="G67" s="370"/>
      <c r="H67" s="370"/>
      <c r="I67" s="370"/>
      <c r="J67" s="370"/>
      <c r="K67" s="370"/>
      <c r="L67" s="370"/>
      <c r="M67" s="370"/>
      <c r="N67" s="370"/>
      <c r="O67" s="370"/>
      <c r="P67" s="370"/>
      <c r="Q67" s="370"/>
      <c r="R67" s="370"/>
      <c r="S67" s="370"/>
      <c r="T67" s="370"/>
      <c r="U67" s="370"/>
      <c r="V67" s="370"/>
      <c r="W67" s="370"/>
      <c r="X67" s="370"/>
      <c r="Y67" s="370"/>
      <c r="Z67" s="370"/>
      <c r="AA67" s="370"/>
      <c r="AB67" s="370"/>
      <c r="AC67" s="370"/>
      <c r="AD67" s="370"/>
      <c r="AE67" s="370"/>
      <c r="AF67" s="370"/>
      <c r="AG67" s="370"/>
      <c r="AH67" s="370"/>
      <c r="AI67" s="370"/>
      <c r="AJ67" s="370"/>
      <c r="AK67" s="370"/>
      <c r="AL67" s="370"/>
      <c r="AM67" s="370"/>
      <c r="AN67" s="370"/>
      <c r="AO67" s="370"/>
      <c r="AP67" s="370"/>
      <c r="AQ67" s="370"/>
      <c r="AR67" s="370"/>
      <c r="AS67" s="370"/>
      <c r="AT67" s="370"/>
      <c r="AU67" s="370"/>
      <c r="AV67" s="370"/>
      <c r="AW67" s="370"/>
      <c r="AX67" s="370"/>
      <c r="AY67" s="370"/>
      <c r="AZ67" s="370"/>
      <c r="BA67" s="370"/>
      <c r="BB67" s="370"/>
      <c r="BC67" s="370"/>
      <c r="BD67" s="370"/>
      <c r="BE67" s="370"/>
      <c r="BF67" s="370"/>
      <c r="BG67" s="370"/>
      <c r="BH67" s="370"/>
      <c r="BI67" s="370"/>
      <c r="BJ67" s="370"/>
      <c r="BK67" s="370"/>
      <c r="BL67" s="370"/>
      <c r="BM67" s="370"/>
      <c r="BN67" s="370"/>
      <c r="BO67" s="370"/>
      <c r="BP67" s="370"/>
      <c r="BQ67" s="370"/>
      <c r="BR67" s="370"/>
      <c r="BS67" s="370"/>
      <c r="BT67" s="370"/>
      <c r="BU67" s="370"/>
      <c r="BV67" s="370"/>
      <c r="BW67" s="370"/>
      <c r="BX67" s="370"/>
      <c r="BY67" s="370"/>
      <c r="BZ67" s="370"/>
      <c r="CA67" s="370"/>
      <c r="CB67" s="370"/>
      <c r="CC67" s="370"/>
      <c r="CD67" s="370"/>
      <c r="CE67" s="370"/>
      <c r="CF67" s="370"/>
      <c r="CG67" s="370"/>
      <c r="CH67" s="370"/>
      <c r="CI67" s="370"/>
      <c r="CJ67" s="370"/>
      <c r="CK67" s="370"/>
      <c r="CL67" s="370"/>
      <c r="CM67" s="370"/>
      <c r="CN67" s="370"/>
      <c r="CO67" s="370"/>
      <c r="CP67" s="370"/>
      <c r="CQ67" s="370"/>
      <c r="CR67" s="370"/>
      <c r="CS67" s="370"/>
      <c r="CT67" s="370"/>
      <c r="CU67" s="370"/>
      <c r="CV67" s="370"/>
      <c r="CW67" s="370"/>
      <c r="CX67" s="370"/>
      <c r="CY67" s="370"/>
      <c r="CZ67" s="370"/>
      <c r="DA67" s="370"/>
      <c r="DB67" s="370"/>
      <c r="DC67" s="370"/>
      <c r="DD67" s="370"/>
      <c r="DE67" s="370"/>
      <c r="DF67" s="370"/>
      <c r="DG67" s="370"/>
      <c r="DH67" s="370"/>
      <c r="DI67" s="370"/>
      <c r="DJ67" s="370"/>
      <c r="DK67" s="370"/>
      <c r="DL67" s="370"/>
      <c r="DM67" s="370"/>
      <c r="DN67" s="370"/>
      <c r="DO67" s="370"/>
      <c r="DP67" s="370"/>
      <c r="DQ67" s="370"/>
      <c r="DR67" s="370"/>
      <c r="DS67" s="370"/>
      <c r="DT67" s="370"/>
      <c r="DU67" s="370"/>
      <c r="DV67" s="370"/>
      <c r="DW67" s="370"/>
      <c r="DX67" s="370"/>
      <c r="DY67" s="370"/>
      <c r="DZ67" s="370"/>
      <c r="EA67" s="370"/>
      <c r="EB67" s="370"/>
      <c r="EC67" s="370"/>
      <c r="ED67" s="370"/>
      <c r="EE67" s="370"/>
      <c r="EF67" s="370"/>
      <c r="EG67" s="370"/>
      <c r="EH67" s="370"/>
      <c r="EI67" s="370"/>
      <c r="EJ67" s="370"/>
      <c r="EK67" s="370"/>
      <c r="EL67" s="370"/>
      <c r="EM67" s="370"/>
      <c r="EN67" s="370"/>
      <c r="EO67" s="370"/>
      <c r="EP67" s="370"/>
      <c r="EQ67" s="370"/>
      <c r="ER67" s="370"/>
      <c r="ES67" s="370"/>
      <c r="ET67" s="370"/>
      <c r="EU67" s="370"/>
      <c r="EV67" s="370"/>
      <c r="EW67" s="370"/>
      <c r="EX67" s="370"/>
      <c r="EY67" s="370"/>
      <c r="EZ67" s="370"/>
      <c r="FA67" s="370"/>
      <c r="FB67" s="370"/>
      <c r="FC67" s="370"/>
      <c r="FD67" s="370"/>
      <c r="FE67" s="370"/>
      <c r="FF67" s="370"/>
      <c r="FG67" s="370"/>
      <c r="FH67" s="370"/>
      <c r="FI67" s="370"/>
      <c r="FJ67" s="370"/>
      <c r="FK67" s="370"/>
      <c r="FL67" s="370"/>
      <c r="FM67" s="370"/>
      <c r="FN67" s="370"/>
      <c r="FO67" s="370"/>
      <c r="FP67" s="370"/>
      <c r="FQ67" s="370"/>
      <c r="FR67" s="370"/>
      <c r="FS67" s="370"/>
      <c r="FT67" s="370"/>
      <c r="FU67" s="370"/>
      <c r="FV67" s="370"/>
      <c r="FW67" s="370"/>
      <c r="FX67" s="370"/>
      <c r="FY67" s="370"/>
      <c r="FZ67" s="370"/>
      <c r="GA67" s="370"/>
      <c r="GB67" s="370"/>
      <c r="GC67" s="370"/>
      <c r="GD67" s="370"/>
      <c r="GE67" s="370"/>
      <c r="GF67" s="370"/>
      <c r="GG67" s="370"/>
      <c r="GH67" s="370"/>
      <c r="GI67" s="370"/>
      <c r="GJ67" s="370"/>
      <c r="GK67" s="370"/>
      <c r="GL67" s="370"/>
      <c r="GM67" s="370"/>
      <c r="GN67" s="370"/>
      <c r="GO67" s="370"/>
      <c r="GP67" s="370"/>
      <c r="GQ67" s="370"/>
      <c r="GR67" s="370"/>
      <c r="GS67" s="370"/>
      <c r="GT67" s="370"/>
      <c r="GU67" s="370"/>
      <c r="GV67" s="370"/>
      <c r="GW67" s="370"/>
      <c r="GX67" s="370"/>
      <c r="GY67" s="370"/>
      <c r="GZ67" s="370"/>
      <c r="HA67" s="370"/>
      <c r="HB67" s="370"/>
      <c r="HC67" s="370"/>
      <c r="HD67" s="370"/>
      <c r="HE67" s="370"/>
      <c r="HF67" s="370"/>
      <c r="HG67" s="370"/>
      <c r="HH67" s="370"/>
      <c r="HI67" s="370"/>
      <c r="HJ67" s="370"/>
      <c r="HK67" s="370"/>
      <c r="HL67" s="370"/>
      <c r="HM67" s="370"/>
      <c r="HN67" s="370"/>
      <c r="HO67" s="370"/>
      <c r="HP67" s="370"/>
      <c r="HQ67" s="370"/>
      <c r="HR67" s="370"/>
      <c r="HS67" s="370"/>
      <c r="HT67" s="370"/>
      <c r="HU67" s="370"/>
      <c r="HV67" s="370"/>
      <c r="HW67" s="370"/>
      <c r="HX67" s="370"/>
      <c r="HY67" s="370"/>
      <c r="HZ67" s="370"/>
      <c r="IA67" s="370"/>
      <c r="IB67" s="370"/>
      <c r="IC67" s="370"/>
      <c r="ID67" s="370"/>
      <c r="IE67" s="370"/>
      <c r="IF67" s="370"/>
      <c r="IG67" s="370"/>
      <c r="IH67" s="370"/>
      <c r="II67" s="370"/>
      <c r="IJ67" s="370"/>
      <c r="IK67" s="370"/>
      <c r="IL67" s="370"/>
      <c r="IM67" s="370"/>
      <c r="IN67" s="370"/>
      <c r="IO67" s="370"/>
      <c r="IP67" s="370"/>
      <c r="IQ67" s="370"/>
      <c r="IR67" s="370"/>
      <c r="IS67" s="370"/>
      <c r="IT67" s="370"/>
      <c r="IU67" s="370"/>
      <c r="IV67" s="370"/>
    </row>
    <row r="68" spans="1:256" ht="22.8" x14ac:dyDescent="0.25">
      <c r="A68" s="377" t="s">
        <v>18</v>
      </c>
      <c r="B68" s="381" t="s">
        <v>531</v>
      </c>
      <c r="C68" s="379">
        <v>142</v>
      </c>
      <c r="D68" s="379">
        <v>209</v>
      </c>
      <c r="E68" s="379">
        <v>651</v>
      </c>
      <c r="F68" s="379">
        <f t="shared" si="2"/>
        <v>1002</v>
      </c>
      <c r="G68" s="370"/>
      <c r="H68" s="370"/>
      <c r="I68" s="370"/>
      <c r="J68" s="370"/>
      <c r="K68" s="370"/>
      <c r="L68" s="370"/>
      <c r="M68" s="370"/>
      <c r="N68" s="370"/>
      <c r="O68" s="370"/>
      <c r="P68" s="370"/>
      <c r="Q68" s="370"/>
      <c r="R68" s="370"/>
      <c r="S68" s="370"/>
      <c r="T68" s="370"/>
      <c r="U68" s="370"/>
      <c r="V68" s="370"/>
      <c r="W68" s="370"/>
      <c r="X68" s="370"/>
      <c r="Y68" s="370"/>
      <c r="Z68" s="370"/>
      <c r="AA68" s="370"/>
      <c r="AB68" s="370"/>
      <c r="AC68" s="370"/>
      <c r="AD68" s="370"/>
      <c r="AE68" s="370"/>
      <c r="AF68" s="370"/>
      <c r="AG68" s="370"/>
      <c r="AH68" s="370"/>
      <c r="AI68" s="370"/>
      <c r="AJ68" s="370"/>
      <c r="AK68" s="370"/>
      <c r="AL68" s="370"/>
      <c r="AM68" s="370"/>
      <c r="AN68" s="370"/>
      <c r="AO68" s="370"/>
      <c r="AP68" s="370"/>
      <c r="AQ68" s="370"/>
      <c r="AR68" s="370"/>
      <c r="AS68" s="370"/>
      <c r="AT68" s="370"/>
      <c r="AU68" s="370"/>
      <c r="AV68" s="370"/>
      <c r="AW68" s="370"/>
      <c r="AX68" s="370"/>
      <c r="AY68" s="370"/>
      <c r="AZ68" s="370"/>
      <c r="BA68" s="370"/>
      <c r="BB68" s="370"/>
      <c r="BC68" s="370"/>
      <c r="BD68" s="370"/>
      <c r="BE68" s="370"/>
      <c r="BF68" s="370"/>
      <c r="BG68" s="370"/>
      <c r="BH68" s="370"/>
      <c r="BI68" s="370"/>
      <c r="BJ68" s="370"/>
      <c r="BK68" s="370"/>
      <c r="BL68" s="370"/>
      <c r="BM68" s="370"/>
      <c r="BN68" s="370"/>
      <c r="BO68" s="370"/>
      <c r="BP68" s="370"/>
      <c r="BQ68" s="370"/>
      <c r="BR68" s="370"/>
      <c r="BS68" s="370"/>
      <c r="BT68" s="370"/>
      <c r="BU68" s="370"/>
      <c r="BV68" s="370"/>
      <c r="BW68" s="370"/>
      <c r="BX68" s="370"/>
      <c r="BY68" s="370"/>
      <c r="BZ68" s="370"/>
      <c r="CA68" s="370"/>
      <c r="CB68" s="370"/>
      <c r="CC68" s="370"/>
      <c r="CD68" s="370"/>
      <c r="CE68" s="370"/>
      <c r="CF68" s="370"/>
      <c r="CG68" s="370"/>
      <c r="CH68" s="370"/>
      <c r="CI68" s="370"/>
      <c r="CJ68" s="370"/>
      <c r="CK68" s="370"/>
      <c r="CL68" s="370"/>
      <c r="CM68" s="370"/>
      <c r="CN68" s="370"/>
      <c r="CO68" s="370"/>
      <c r="CP68" s="370"/>
      <c r="CQ68" s="370"/>
      <c r="CR68" s="370"/>
      <c r="CS68" s="370"/>
      <c r="CT68" s="370"/>
      <c r="CU68" s="370"/>
      <c r="CV68" s="370"/>
      <c r="CW68" s="370"/>
      <c r="CX68" s="370"/>
      <c r="CY68" s="370"/>
      <c r="CZ68" s="370"/>
      <c r="DA68" s="370"/>
      <c r="DB68" s="370"/>
      <c r="DC68" s="370"/>
      <c r="DD68" s="370"/>
      <c r="DE68" s="370"/>
      <c r="DF68" s="370"/>
      <c r="DG68" s="370"/>
      <c r="DH68" s="370"/>
      <c r="DI68" s="370"/>
      <c r="DJ68" s="370"/>
      <c r="DK68" s="370"/>
      <c r="DL68" s="370"/>
      <c r="DM68" s="370"/>
      <c r="DN68" s="370"/>
      <c r="DO68" s="370"/>
      <c r="DP68" s="370"/>
      <c r="DQ68" s="370"/>
      <c r="DR68" s="370"/>
      <c r="DS68" s="370"/>
      <c r="DT68" s="370"/>
      <c r="DU68" s="370"/>
      <c r="DV68" s="370"/>
      <c r="DW68" s="370"/>
      <c r="DX68" s="370"/>
      <c r="DY68" s="370"/>
      <c r="DZ68" s="370"/>
      <c r="EA68" s="370"/>
      <c r="EB68" s="370"/>
      <c r="EC68" s="370"/>
      <c r="ED68" s="370"/>
      <c r="EE68" s="370"/>
      <c r="EF68" s="370"/>
      <c r="EG68" s="370"/>
      <c r="EH68" s="370"/>
      <c r="EI68" s="370"/>
      <c r="EJ68" s="370"/>
      <c r="EK68" s="370"/>
      <c r="EL68" s="370"/>
      <c r="EM68" s="370"/>
      <c r="EN68" s="370"/>
      <c r="EO68" s="370"/>
      <c r="EP68" s="370"/>
      <c r="EQ68" s="370"/>
      <c r="ER68" s="370"/>
      <c r="ES68" s="370"/>
      <c r="ET68" s="370"/>
      <c r="EU68" s="370"/>
      <c r="EV68" s="370"/>
      <c r="EW68" s="370"/>
      <c r="EX68" s="370"/>
      <c r="EY68" s="370"/>
      <c r="EZ68" s="370"/>
      <c r="FA68" s="370"/>
      <c r="FB68" s="370"/>
      <c r="FC68" s="370"/>
      <c r="FD68" s="370"/>
      <c r="FE68" s="370"/>
      <c r="FF68" s="370"/>
      <c r="FG68" s="370"/>
      <c r="FH68" s="370"/>
      <c r="FI68" s="370"/>
      <c r="FJ68" s="370"/>
      <c r="FK68" s="370"/>
      <c r="FL68" s="370"/>
      <c r="FM68" s="370"/>
      <c r="FN68" s="370"/>
      <c r="FO68" s="370"/>
      <c r="FP68" s="370"/>
      <c r="FQ68" s="370"/>
      <c r="FR68" s="370"/>
      <c r="FS68" s="370"/>
      <c r="FT68" s="370"/>
      <c r="FU68" s="370"/>
      <c r="FV68" s="370"/>
      <c r="FW68" s="370"/>
      <c r="FX68" s="370"/>
      <c r="FY68" s="370"/>
      <c r="FZ68" s="370"/>
      <c r="GA68" s="370"/>
      <c r="GB68" s="370"/>
      <c r="GC68" s="370"/>
      <c r="GD68" s="370"/>
      <c r="GE68" s="370"/>
      <c r="GF68" s="370"/>
      <c r="GG68" s="370"/>
      <c r="GH68" s="370"/>
      <c r="GI68" s="370"/>
      <c r="GJ68" s="370"/>
      <c r="GK68" s="370"/>
      <c r="GL68" s="370"/>
      <c r="GM68" s="370"/>
      <c r="GN68" s="370"/>
      <c r="GO68" s="370"/>
      <c r="GP68" s="370"/>
      <c r="GQ68" s="370"/>
      <c r="GR68" s="370"/>
      <c r="GS68" s="370"/>
      <c r="GT68" s="370"/>
      <c r="GU68" s="370"/>
      <c r="GV68" s="370"/>
      <c r="GW68" s="370"/>
      <c r="GX68" s="370"/>
      <c r="GY68" s="370"/>
      <c r="GZ68" s="370"/>
      <c r="HA68" s="370"/>
      <c r="HB68" s="370"/>
      <c r="HC68" s="370"/>
      <c r="HD68" s="370"/>
      <c r="HE68" s="370"/>
      <c r="HF68" s="370"/>
      <c r="HG68" s="370"/>
      <c r="HH68" s="370"/>
      <c r="HI68" s="370"/>
      <c r="HJ68" s="370"/>
      <c r="HK68" s="370"/>
      <c r="HL68" s="370"/>
      <c r="HM68" s="370"/>
      <c r="HN68" s="370"/>
      <c r="HO68" s="370"/>
      <c r="HP68" s="370"/>
      <c r="HQ68" s="370"/>
      <c r="HR68" s="370"/>
      <c r="HS68" s="370"/>
      <c r="HT68" s="370"/>
      <c r="HU68" s="370"/>
      <c r="HV68" s="370"/>
      <c r="HW68" s="370"/>
      <c r="HX68" s="370"/>
      <c r="HY68" s="370"/>
      <c r="HZ68" s="370"/>
      <c r="IA68" s="370"/>
      <c r="IB68" s="370"/>
      <c r="IC68" s="370"/>
      <c r="ID68" s="370"/>
      <c r="IE68" s="370"/>
      <c r="IF68" s="370"/>
      <c r="IG68" s="370"/>
      <c r="IH68" s="370"/>
      <c r="II68" s="370"/>
      <c r="IJ68" s="370"/>
      <c r="IK68" s="370"/>
      <c r="IL68" s="370"/>
      <c r="IM68" s="370"/>
      <c r="IN68" s="370"/>
      <c r="IO68" s="370"/>
      <c r="IP68" s="370"/>
      <c r="IQ68" s="370"/>
      <c r="IR68" s="370"/>
      <c r="IS68" s="370"/>
      <c r="IT68" s="370"/>
      <c r="IU68" s="370"/>
      <c r="IV68" s="370"/>
    </row>
    <row r="69" spans="1:256" ht="22.8" x14ac:dyDescent="0.25">
      <c r="A69" s="377" t="s">
        <v>20</v>
      </c>
      <c r="B69" s="381" t="s">
        <v>532</v>
      </c>
      <c r="C69" s="379">
        <v>22</v>
      </c>
      <c r="D69" s="379">
        <v>35</v>
      </c>
      <c r="E69" s="379">
        <v>98</v>
      </c>
      <c r="F69" s="379">
        <f t="shared" si="2"/>
        <v>155</v>
      </c>
      <c r="G69" s="370"/>
      <c r="H69" s="370"/>
      <c r="I69" s="370"/>
      <c r="J69" s="370"/>
      <c r="K69" s="370"/>
      <c r="L69" s="370"/>
      <c r="M69" s="370"/>
      <c r="N69" s="370"/>
      <c r="O69" s="370"/>
      <c r="P69" s="370"/>
      <c r="Q69" s="370"/>
      <c r="R69" s="370"/>
      <c r="S69" s="370"/>
      <c r="T69" s="370"/>
      <c r="U69" s="370"/>
      <c r="V69" s="370"/>
      <c r="W69" s="370"/>
      <c r="X69" s="370"/>
      <c r="Y69" s="370"/>
      <c r="Z69" s="370"/>
      <c r="AA69" s="370"/>
      <c r="AB69" s="370"/>
      <c r="AC69" s="370"/>
      <c r="AD69" s="370"/>
      <c r="AE69" s="370"/>
      <c r="AF69" s="370"/>
      <c r="AG69" s="370"/>
      <c r="AH69" s="370"/>
      <c r="AI69" s="370"/>
      <c r="AJ69" s="370"/>
      <c r="AK69" s="370"/>
      <c r="AL69" s="370"/>
      <c r="AM69" s="370"/>
      <c r="AN69" s="370"/>
      <c r="AO69" s="370"/>
      <c r="AP69" s="370"/>
      <c r="AQ69" s="370"/>
      <c r="AR69" s="370"/>
      <c r="AS69" s="370"/>
      <c r="AT69" s="370"/>
      <c r="AU69" s="370"/>
      <c r="AV69" s="370"/>
      <c r="AW69" s="370"/>
      <c r="AX69" s="370"/>
      <c r="AY69" s="370"/>
      <c r="AZ69" s="370"/>
      <c r="BA69" s="370"/>
      <c r="BB69" s="370"/>
      <c r="BC69" s="370"/>
      <c r="BD69" s="370"/>
      <c r="BE69" s="370"/>
      <c r="BF69" s="370"/>
      <c r="BG69" s="370"/>
      <c r="BH69" s="370"/>
      <c r="BI69" s="370"/>
      <c r="BJ69" s="370"/>
      <c r="BK69" s="370"/>
      <c r="BL69" s="370"/>
      <c r="BM69" s="370"/>
      <c r="BN69" s="370"/>
      <c r="BO69" s="370"/>
      <c r="BP69" s="370"/>
      <c r="BQ69" s="370"/>
      <c r="BR69" s="370"/>
      <c r="BS69" s="370"/>
      <c r="BT69" s="370"/>
      <c r="BU69" s="370"/>
      <c r="BV69" s="370"/>
      <c r="BW69" s="370"/>
      <c r="BX69" s="370"/>
      <c r="BY69" s="370"/>
      <c r="BZ69" s="370"/>
      <c r="CA69" s="370"/>
      <c r="CB69" s="370"/>
      <c r="CC69" s="370"/>
      <c r="CD69" s="370"/>
      <c r="CE69" s="370"/>
      <c r="CF69" s="370"/>
      <c r="CG69" s="370"/>
      <c r="CH69" s="370"/>
      <c r="CI69" s="370"/>
      <c r="CJ69" s="370"/>
      <c r="CK69" s="370"/>
      <c r="CL69" s="370"/>
      <c r="CM69" s="370"/>
      <c r="CN69" s="370"/>
      <c r="CO69" s="370"/>
      <c r="CP69" s="370"/>
      <c r="CQ69" s="370"/>
      <c r="CR69" s="370"/>
      <c r="CS69" s="370"/>
      <c r="CT69" s="370"/>
      <c r="CU69" s="370"/>
      <c r="CV69" s="370"/>
      <c r="CW69" s="370"/>
      <c r="CX69" s="370"/>
      <c r="CY69" s="370"/>
      <c r="CZ69" s="370"/>
      <c r="DA69" s="370"/>
      <c r="DB69" s="370"/>
      <c r="DC69" s="370"/>
      <c r="DD69" s="370"/>
      <c r="DE69" s="370"/>
      <c r="DF69" s="370"/>
      <c r="DG69" s="370"/>
      <c r="DH69" s="370"/>
      <c r="DI69" s="370"/>
      <c r="DJ69" s="370"/>
      <c r="DK69" s="370"/>
      <c r="DL69" s="370"/>
      <c r="DM69" s="370"/>
      <c r="DN69" s="370"/>
      <c r="DO69" s="370"/>
      <c r="DP69" s="370"/>
      <c r="DQ69" s="370"/>
      <c r="DR69" s="370"/>
      <c r="DS69" s="370"/>
      <c r="DT69" s="370"/>
      <c r="DU69" s="370"/>
      <c r="DV69" s="370"/>
      <c r="DW69" s="370"/>
      <c r="DX69" s="370"/>
      <c r="DY69" s="370"/>
      <c r="DZ69" s="370"/>
      <c r="EA69" s="370"/>
      <c r="EB69" s="370"/>
      <c r="EC69" s="370"/>
      <c r="ED69" s="370"/>
      <c r="EE69" s="370"/>
      <c r="EF69" s="370"/>
      <c r="EG69" s="370"/>
      <c r="EH69" s="370"/>
      <c r="EI69" s="370"/>
      <c r="EJ69" s="370"/>
      <c r="EK69" s="370"/>
      <c r="EL69" s="370"/>
      <c r="EM69" s="370"/>
      <c r="EN69" s="370"/>
      <c r="EO69" s="370"/>
      <c r="EP69" s="370"/>
      <c r="EQ69" s="370"/>
      <c r="ER69" s="370"/>
      <c r="ES69" s="370"/>
      <c r="ET69" s="370"/>
      <c r="EU69" s="370"/>
      <c r="EV69" s="370"/>
      <c r="EW69" s="370"/>
      <c r="EX69" s="370"/>
      <c r="EY69" s="370"/>
      <c r="EZ69" s="370"/>
      <c r="FA69" s="370"/>
      <c r="FB69" s="370"/>
      <c r="FC69" s="370"/>
      <c r="FD69" s="370"/>
      <c r="FE69" s="370"/>
      <c r="FF69" s="370"/>
      <c r="FG69" s="370"/>
      <c r="FH69" s="370"/>
      <c r="FI69" s="370"/>
      <c r="FJ69" s="370"/>
      <c r="FK69" s="370"/>
      <c r="FL69" s="370"/>
      <c r="FM69" s="370"/>
      <c r="FN69" s="370"/>
      <c r="FO69" s="370"/>
      <c r="FP69" s="370"/>
      <c r="FQ69" s="370"/>
      <c r="FR69" s="370"/>
      <c r="FS69" s="370"/>
      <c r="FT69" s="370"/>
      <c r="FU69" s="370"/>
      <c r="FV69" s="370"/>
      <c r="FW69" s="370"/>
      <c r="FX69" s="370"/>
      <c r="FY69" s="370"/>
      <c r="FZ69" s="370"/>
      <c r="GA69" s="370"/>
      <c r="GB69" s="370"/>
      <c r="GC69" s="370"/>
      <c r="GD69" s="370"/>
      <c r="GE69" s="370"/>
      <c r="GF69" s="370"/>
      <c r="GG69" s="370"/>
      <c r="GH69" s="370"/>
      <c r="GI69" s="370"/>
      <c r="GJ69" s="370"/>
      <c r="GK69" s="370"/>
      <c r="GL69" s="370"/>
      <c r="GM69" s="370"/>
      <c r="GN69" s="370"/>
      <c r="GO69" s="370"/>
      <c r="GP69" s="370"/>
      <c r="GQ69" s="370"/>
      <c r="GR69" s="370"/>
      <c r="GS69" s="370"/>
      <c r="GT69" s="370"/>
      <c r="GU69" s="370"/>
      <c r="GV69" s="370"/>
      <c r="GW69" s="370"/>
      <c r="GX69" s="370"/>
      <c r="GY69" s="370"/>
      <c r="GZ69" s="370"/>
      <c r="HA69" s="370"/>
      <c r="HB69" s="370"/>
      <c r="HC69" s="370"/>
      <c r="HD69" s="370"/>
      <c r="HE69" s="370"/>
      <c r="HF69" s="370"/>
      <c r="HG69" s="370"/>
      <c r="HH69" s="370"/>
      <c r="HI69" s="370"/>
      <c r="HJ69" s="370"/>
      <c r="HK69" s="370"/>
      <c r="HL69" s="370"/>
      <c r="HM69" s="370"/>
      <c r="HN69" s="370"/>
      <c r="HO69" s="370"/>
      <c r="HP69" s="370"/>
      <c r="HQ69" s="370"/>
      <c r="HR69" s="370"/>
      <c r="HS69" s="370"/>
      <c r="HT69" s="370"/>
      <c r="HU69" s="370"/>
      <c r="HV69" s="370"/>
      <c r="HW69" s="370"/>
      <c r="HX69" s="370"/>
      <c r="HY69" s="370"/>
      <c r="HZ69" s="370"/>
      <c r="IA69" s="370"/>
      <c r="IB69" s="370"/>
      <c r="IC69" s="370"/>
      <c r="ID69" s="370"/>
      <c r="IE69" s="370"/>
      <c r="IF69" s="370"/>
      <c r="IG69" s="370"/>
      <c r="IH69" s="370"/>
      <c r="II69" s="370"/>
      <c r="IJ69" s="370"/>
      <c r="IK69" s="370"/>
      <c r="IL69" s="370"/>
      <c r="IM69" s="370"/>
      <c r="IN69" s="370"/>
      <c r="IO69" s="370"/>
      <c r="IP69" s="370"/>
      <c r="IQ69" s="370"/>
      <c r="IR69" s="370"/>
      <c r="IS69" s="370"/>
      <c r="IT69" s="370"/>
      <c r="IU69" s="370"/>
      <c r="IV69" s="370"/>
    </row>
    <row r="70" spans="1:256" x14ac:dyDescent="0.25">
      <c r="A70" s="377" t="s">
        <v>22</v>
      </c>
      <c r="B70" s="381" t="s">
        <v>533</v>
      </c>
      <c r="C70" s="379">
        <f>SUM(C67:C69)</f>
        <v>672</v>
      </c>
      <c r="D70" s="379">
        <f>SUM(D67:D69)</f>
        <v>886</v>
      </c>
      <c r="E70" s="379">
        <f>SUM(E67:E69)</f>
        <v>3090</v>
      </c>
      <c r="F70" s="379">
        <f>SUM(F67:F69)</f>
        <v>4648</v>
      </c>
      <c r="G70" s="370"/>
      <c r="H70" s="370"/>
      <c r="I70" s="370"/>
      <c r="J70" s="370"/>
      <c r="K70" s="370"/>
      <c r="L70" s="370"/>
      <c r="M70" s="370"/>
      <c r="N70" s="370"/>
      <c r="O70" s="370"/>
      <c r="P70" s="370"/>
      <c r="Q70" s="370"/>
      <c r="R70" s="370"/>
      <c r="S70" s="370"/>
      <c r="T70" s="370"/>
      <c r="U70" s="370"/>
      <c r="V70" s="370"/>
      <c r="W70" s="370"/>
      <c r="X70" s="370"/>
      <c r="Y70" s="370"/>
      <c r="Z70" s="370"/>
      <c r="AA70" s="370"/>
      <c r="AB70" s="370"/>
      <c r="AC70" s="370"/>
      <c r="AD70" s="370"/>
      <c r="AE70" s="370"/>
      <c r="AF70" s="370"/>
      <c r="AG70" s="370"/>
      <c r="AH70" s="370"/>
      <c r="AI70" s="370"/>
      <c r="AJ70" s="370"/>
      <c r="AK70" s="370"/>
      <c r="AL70" s="370"/>
      <c r="AM70" s="370"/>
      <c r="AN70" s="370"/>
      <c r="AO70" s="370"/>
      <c r="AP70" s="370"/>
      <c r="AQ70" s="370"/>
      <c r="AR70" s="370"/>
      <c r="AS70" s="370"/>
      <c r="AT70" s="370"/>
      <c r="AU70" s="370"/>
      <c r="AV70" s="370"/>
      <c r="AW70" s="370"/>
      <c r="AX70" s="370"/>
      <c r="AY70" s="370"/>
      <c r="AZ70" s="370"/>
      <c r="BA70" s="370"/>
      <c r="BB70" s="370"/>
      <c r="BC70" s="370"/>
      <c r="BD70" s="370"/>
      <c r="BE70" s="370"/>
      <c r="BF70" s="370"/>
      <c r="BG70" s="370"/>
      <c r="BH70" s="370"/>
      <c r="BI70" s="370"/>
      <c r="BJ70" s="370"/>
      <c r="BK70" s="370"/>
      <c r="BL70" s="370"/>
      <c r="BM70" s="370"/>
      <c r="BN70" s="370"/>
      <c r="BO70" s="370"/>
      <c r="BP70" s="370"/>
      <c r="BQ70" s="370"/>
      <c r="BR70" s="370"/>
      <c r="BS70" s="370"/>
      <c r="BT70" s="370"/>
      <c r="BU70" s="370"/>
      <c r="BV70" s="370"/>
      <c r="BW70" s="370"/>
      <c r="BX70" s="370"/>
      <c r="BY70" s="370"/>
      <c r="BZ70" s="370"/>
      <c r="CA70" s="370"/>
      <c r="CB70" s="370"/>
      <c r="CC70" s="370"/>
      <c r="CD70" s="370"/>
      <c r="CE70" s="370"/>
      <c r="CF70" s="370"/>
      <c r="CG70" s="370"/>
      <c r="CH70" s="370"/>
      <c r="CI70" s="370"/>
      <c r="CJ70" s="370"/>
      <c r="CK70" s="370"/>
      <c r="CL70" s="370"/>
      <c r="CM70" s="370"/>
      <c r="CN70" s="370"/>
      <c r="CO70" s="370"/>
      <c r="CP70" s="370"/>
      <c r="CQ70" s="370"/>
      <c r="CR70" s="370"/>
      <c r="CS70" s="370"/>
      <c r="CT70" s="370"/>
      <c r="CU70" s="370"/>
      <c r="CV70" s="370"/>
      <c r="CW70" s="370"/>
      <c r="CX70" s="370"/>
      <c r="CY70" s="370"/>
      <c r="CZ70" s="370"/>
      <c r="DA70" s="370"/>
      <c r="DB70" s="370"/>
      <c r="DC70" s="370"/>
      <c r="DD70" s="370"/>
      <c r="DE70" s="370"/>
      <c r="DF70" s="370"/>
      <c r="DG70" s="370"/>
      <c r="DH70" s="370"/>
      <c r="DI70" s="370"/>
      <c r="DJ70" s="370"/>
      <c r="DK70" s="370"/>
      <c r="DL70" s="370"/>
      <c r="DM70" s="370"/>
      <c r="DN70" s="370"/>
      <c r="DO70" s="370"/>
      <c r="DP70" s="370"/>
      <c r="DQ70" s="370"/>
      <c r="DR70" s="370"/>
      <c r="DS70" s="370"/>
      <c r="DT70" s="370"/>
      <c r="DU70" s="370"/>
      <c r="DV70" s="370"/>
      <c r="DW70" s="370"/>
      <c r="DX70" s="370"/>
      <c r="DY70" s="370"/>
      <c r="DZ70" s="370"/>
      <c r="EA70" s="370"/>
      <c r="EB70" s="370"/>
      <c r="EC70" s="370"/>
      <c r="ED70" s="370"/>
      <c r="EE70" s="370"/>
      <c r="EF70" s="370"/>
      <c r="EG70" s="370"/>
      <c r="EH70" s="370"/>
      <c r="EI70" s="370"/>
      <c r="EJ70" s="370"/>
      <c r="EK70" s="370"/>
      <c r="EL70" s="370"/>
      <c r="EM70" s="370"/>
      <c r="EN70" s="370"/>
      <c r="EO70" s="370"/>
      <c r="EP70" s="370"/>
      <c r="EQ70" s="370"/>
      <c r="ER70" s="370"/>
      <c r="ES70" s="370"/>
      <c r="ET70" s="370"/>
      <c r="EU70" s="370"/>
      <c r="EV70" s="370"/>
      <c r="EW70" s="370"/>
      <c r="EX70" s="370"/>
      <c r="EY70" s="370"/>
      <c r="EZ70" s="370"/>
      <c r="FA70" s="370"/>
      <c r="FB70" s="370"/>
      <c r="FC70" s="370"/>
      <c r="FD70" s="370"/>
      <c r="FE70" s="370"/>
      <c r="FF70" s="370"/>
      <c r="FG70" s="370"/>
      <c r="FH70" s="370"/>
      <c r="FI70" s="370"/>
      <c r="FJ70" s="370"/>
      <c r="FK70" s="370"/>
      <c r="FL70" s="370"/>
      <c r="FM70" s="370"/>
      <c r="FN70" s="370"/>
      <c r="FO70" s="370"/>
      <c r="FP70" s="370"/>
      <c r="FQ70" s="370"/>
      <c r="FR70" s="370"/>
      <c r="FS70" s="370"/>
      <c r="FT70" s="370"/>
      <c r="FU70" s="370"/>
      <c r="FV70" s="370"/>
      <c r="FW70" s="370"/>
      <c r="FX70" s="370"/>
      <c r="FY70" s="370"/>
      <c r="FZ70" s="370"/>
      <c r="GA70" s="370"/>
      <c r="GB70" s="370"/>
      <c r="GC70" s="370"/>
      <c r="GD70" s="370"/>
      <c r="GE70" s="370"/>
      <c r="GF70" s="370"/>
      <c r="GG70" s="370"/>
      <c r="GH70" s="370"/>
      <c r="GI70" s="370"/>
      <c r="GJ70" s="370"/>
      <c r="GK70" s="370"/>
      <c r="GL70" s="370"/>
      <c r="GM70" s="370"/>
      <c r="GN70" s="370"/>
      <c r="GO70" s="370"/>
      <c r="GP70" s="370"/>
      <c r="GQ70" s="370"/>
      <c r="GR70" s="370"/>
      <c r="GS70" s="370"/>
      <c r="GT70" s="370"/>
      <c r="GU70" s="370"/>
      <c r="GV70" s="370"/>
      <c r="GW70" s="370"/>
      <c r="GX70" s="370"/>
      <c r="GY70" s="370"/>
      <c r="GZ70" s="370"/>
      <c r="HA70" s="370"/>
      <c r="HB70" s="370"/>
      <c r="HC70" s="370"/>
      <c r="HD70" s="370"/>
      <c r="HE70" s="370"/>
      <c r="HF70" s="370"/>
      <c r="HG70" s="370"/>
      <c r="HH70" s="370"/>
      <c r="HI70" s="370"/>
      <c r="HJ70" s="370"/>
      <c r="HK70" s="370"/>
      <c r="HL70" s="370"/>
      <c r="HM70" s="370"/>
      <c r="HN70" s="370"/>
      <c r="HO70" s="370"/>
      <c r="HP70" s="370"/>
      <c r="HQ70" s="370"/>
      <c r="HR70" s="370"/>
      <c r="HS70" s="370"/>
      <c r="HT70" s="370"/>
      <c r="HU70" s="370"/>
      <c r="HV70" s="370"/>
      <c r="HW70" s="370"/>
      <c r="HX70" s="370"/>
      <c r="HY70" s="370"/>
      <c r="HZ70" s="370"/>
      <c r="IA70" s="370"/>
      <c r="IB70" s="370"/>
      <c r="IC70" s="370"/>
      <c r="ID70" s="370"/>
      <c r="IE70" s="370"/>
      <c r="IF70" s="370"/>
      <c r="IG70" s="370"/>
      <c r="IH70" s="370"/>
      <c r="II70" s="370"/>
      <c r="IJ70" s="370"/>
      <c r="IK70" s="370"/>
      <c r="IL70" s="370"/>
      <c r="IM70" s="370"/>
      <c r="IN70" s="370"/>
      <c r="IO70" s="370"/>
      <c r="IP70" s="370"/>
      <c r="IQ70" s="370"/>
      <c r="IR70" s="370"/>
      <c r="IS70" s="370"/>
      <c r="IT70" s="370"/>
      <c r="IU70" s="370"/>
      <c r="IV70" s="370"/>
    </row>
    <row r="71" spans="1:256" x14ac:dyDescent="0.25">
      <c r="A71" s="377" t="s">
        <v>39</v>
      </c>
      <c r="B71" s="381" t="s">
        <v>534</v>
      </c>
      <c r="C71" s="382">
        <f>C70/C66</f>
        <v>0.80286738351254483</v>
      </c>
      <c r="D71" s="382">
        <f>D70/D66</f>
        <v>0.83822138126773893</v>
      </c>
      <c r="E71" s="382">
        <f>E70/E66</f>
        <v>0.88235294117647056</v>
      </c>
      <c r="F71" s="382">
        <f>F70/F66</f>
        <v>0.86137879911045223</v>
      </c>
      <c r="G71" s="370"/>
      <c r="H71" s="370"/>
      <c r="I71" s="370"/>
      <c r="J71" s="370"/>
      <c r="K71" s="370"/>
      <c r="L71" s="370"/>
      <c r="M71" s="370"/>
      <c r="N71" s="370"/>
      <c r="O71" s="370"/>
      <c r="P71" s="370"/>
      <c r="Q71" s="370"/>
      <c r="R71" s="370"/>
      <c r="S71" s="370"/>
      <c r="T71" s="370"/>
      <c r="U71" s="370"/>
      <c r="V71" s="370"/>
      <c r="W71" s="370"/>
      <c r="X71" s="370"/>
      <c r="Y71" s="370"/>
      <c r="Z71" s="370"/>
      <c r="AA71" s="370"/>
      <c r="AB71" s="370"/>
      <c r="AC71" s="370"/>
      <c r="AD71" s="370"/>
      <c r="AE71" s="370"/>
      <c r="AF71" s="370"/>
      <c r="AG71" s="370"/>
      <c r="AH71" s="370"/>
      <c r="AI71" s="370"/>
      <c r="AJ71" s="370"/>
      <c r="AK71" s="370"/>
      <c r="AL71" s="370"/>
      <c r="AM71" s="370"/>
      <c r="AN71" s="370"/>
      <c r="AO71" s="370"/>
      <c r="AP71" s="370"/>
      <c r="AQ71" s="370"/>
      <c r="AR71" s="370"/>
      <c r="AS71" s="370"/>
      <c r="AT71" s="370"/>
      <c r="AU71" s="370"/>
      <c r="AV71" s="370"/>
      <c r="AW71" s="370"/>
      <c r="AX71" s="370"/>
      <c r="AY71" s="370"/>
      <c r="AZ71" s="370"/>
      <c r="BA71" s="370"/>
      <c r="BB71" s="370"/>
      <c r="BC71" s="370"/>
      <c r="BD71" s="370"/>
      <c r="BE71" s="370"/>
      <c r="BF71" s="370"/>
      <c r="BG71" s="370"/>
      <c r="BH71" s="370"/>
      <c r="BI71" s="370"/>
      <c r="BJ71" s="370"/>
      <c r="BK71" s="370"/>
      <c r="BL71" s="370"/>
      <c r="BM71" s="370"/>
      <c r="BN71" s="370"/>
      <c r="BO71" s="370"/>
      <c r="BP71" s="370"/>
      <c r="BQ71" s="370"/>
      <c r="BR71" s="370"/>
      <c r="BS71" s="370"/>
      <c r="BT71" s="370"/>
      <c r="BU71" s="370"/>
      <c r="BV71" s="370"/>
      <c r="BW71" s="370"/>
      <c r="BX71" s="370"/>
      <c r="BY71" s="370"/>
      <c r="BZ71" s="370"/>
      <c r="CA71" s="370"/>
      <c r="CB71" s="370"/>
      <c r="CC71" s="370"/>
      <c r="CD71" s="370"/>
      <c r="CE71" s="370"/>
      <c r="CF71" s="370"/>
      <c r="CG71" s="370"/>
      <c r="CH71" s="370"/>
      <c r="CI71" s="370"/>
      <c r="CJ71" s="370"/>
      <c r="CK71" s="370"/>
      <c r="CL71" s="370"/>
      <c r="CM71" s="370"/>
      <c r="CN71" s="370"/>
      <c r="CO71" s="370"/>
      <c r="CP71" s="370"/>
      <c r="CQ71" s="370"/>
      <c r="CR71" s="370"/>
      <c r="CS71" s="370"/>
      <c r="CT71" s="370"/>
      <c r="CU71" s="370"/>
      <c r="CV71" s="370"/>
      <c r="CW71" s="370"/>
      <c r="CX71" s="370"/>
      <c r="CY71" s="370"/>
      <c r="CZ71" s="370"/>
      <c r="DA71" s="370"/>
      <c r="DB71" s="370"/>
      <c r="DC71" s="370"/>
      <c r="DD71" s="370"/>
      <c r="DE71" s="370"/>
      <c r="DF71" s="370"/>
      <c r="DG71" s="370"/>
      <c r="DH71" s="370"/>
      <c r="DI71" s="370"/>
      <c r="DJ71" s="370"/>
      <c r="DK71" s="370"/>
      <c r="DL71" s="370"/>
      <c r="DM71" s="370"/>
      <c r="DN71" s="370"/>
      <c r="DO71" s="370"/>
      <c r="DP71" s="370"/>
      <c r="DQ71" s="370"/>
      <c r="DR71" s="370"/>
      <c r="DS71" s="370"/>
      <c r="DT71" s="370"/>
      <c r="DU71" s="370"/>
      <c r="DV71" s="370"/>
      <c r="DW71" s="370"/>
      <c r="DX71" s="370"/>
      <c r="DY71" s="370"/>
      <c r="DZ71" s="370"/>
      <c r="EA71" s="370"/>
      <c r="EB71" s="370"/>
      <c r="EC71" s="370"/>
      <c r="ED71" s="370"/>
      <c r="EE71" s="370"/>
      <c r="EF71" s="370"/>
      <c r="EG71" s="370"/>
      <c r="EH71" s="370"/>
      <c r="EI71" s="370"/>
      <c r="EJ71" s="370"/>
      <c r="EK71" s="370"/>
      <c r="EL71" s="370"/>
      <c r="EM71" s="370"/>
      <c r="EN71" s="370"/>
      <c r="EO71" s="370"/>
      <c r="EP71" s="370"/>
      <c r="EQ71" s="370"/>
      <c r="ER71" s="370"/>
      <c r="ES71" s="370"/>
      <c r="ET71" s="370"/>
      <c r="EU71" s="370"/>
      <c r="EV71" s="370"/>
      <c r="EW71" s="370"/>
      <c r="EX71" s="370"/>
      <c r="EY71" s="370"/>
      <c r="EZ71" s="370"/>
      <c r="FA71" s="370"/>
      <c r="FB71" s="370"/>
      <c r="FC71" s="370"/>
      <c r="FD71" s="370"/>
      <c r="FE71" s="370"/>
      <c r="FF71" s="370"/>
      <c r="FG71" s="370"/>
      <c r="FH71" s="370"/>
      <c r="FI71" s="370"/>
      <c r="FJ71" s="370"/>
      <c r="FK71" s="370"/>
      <c r="FL71" s="370"/>
      <c r="FM71" s="370"/>
      <c r="FN71" s="370"/>
      <c r="FO71" s="370"/>
      <c r="FP71" s="370"/>
      <c r="FQ71" s="370"/>
      <c r="FR71" s="370"/>
      <c r="FS71" s="370"/>
      <c r="FT71" s="370"/>
      <c r="FU71" s="370"/>
      <c r="FV71" s="370"/>
      <c r="FW71" s="370"/>
      <c r="FX71" s="370"/>
      <c r="FY71" s="370"/>
      <c r="FZ71" s="370"/>
      <c r="GA71" s="370"/>
      <c r="GB71" s="370"/>
      <c r="GC71" s="370"/>
      <c r="GD71" s="370"/>
      <c r="GE71" s="370"/>
      <c r="GF71" s="370"/>
      <c r="GG71" s="370"/>
      <c r="GH71" s="370"/>
      <c r="GI71" s="370"/>
      <c r="GJ71" s="370"/>
      <c r="GK71" s="370"/>
      <c r="GL71" s="370"/>
      <c r="GM71" s="370"/>
      <c r="GN71" s="370"/>
      <c r="GO71" s="370"/>
      <c r="GP71" s="370"/>
      <c r="GQ71" s="370"/>
      <c r="GR71" s="370"/>
      <c r="GS71" s="370"/>
      <c r="GT71" s="370"/>
      <c r="GU71" s="370"/>
      <c r="GV71" s="370"/>
      <c r="GW71" s="370"/>
      <c r="GX71" s="370"/>
      <c r="GY71" s="370"/>
      <c r="GZ71" s="370"/>
      <c r="HA71" s="370"/>
      <c r="HB71" s="370"/>
      <c r="HC71" s="370"/>
      <c r="HD71" s="370"/>
      <c r="HE71" s="370"/>
      <c r="HF71" s="370"/>
      <c r="HG71" s="370"/>
      <c r="HH71" s="370"/>
      <c r="HI71" s="370"/>
      <c r="HJ71" s="370"/>
      <c r="HK71" s="370"/>
      <c r="HL71" s="370"/>
      <c r="HM71" s="370"/>
      <c r="HN71" s="370"/>
      <c r="HO71" s="370"/>
      <c r="HP71" s="370"/>
      <c r="HQ71" s="370"/>
      <c r="HR71" s="370"/>
      <c r="HS71" s="370"/>
      <c r="HT71" s="370"/>
      <c r="HU71" s="370"/>
      <c r="HV71" s="370"/>
      <c r="HW71" s="370"/>
      <c r="HX71" s="370"/>
      <c r="HY71" s="370"/>
      <c r="HZ71" s="370"/>
      <c r="IA71" s="370"/>
      <c r="IB71" s="370"/>
      <c r="IC71" s="370"/>
      <c r="ID71" s="370"/>
      <c r="IE71" s="370"/>
      <c r="IF71" s="370"/>
      <c r="IG71" s="370"/>
      <c r="IH71" s="370"/>
      <c r="II71" s="370"/>
      <c r="IJ71" s="370"/>
      <c r="IK71" s="370"/>
      <c r="IL71" s="370"/>
      <c r="IM71" s="370"/>
      <c r="IN71" s="370"/>
      <c r="IO71" s="370"/>
      <c r="IP71" s="370"/>
      <c r="IQ71" s="370"/>
      <c r="IR71" s="370"/>
      <c r="IS71" s="370"/>
      <c r="IT71" s="370"/>
      <c r="IU71" s="370"/>
      <c r="IV71" s="370"/>
    </row>
    <row r="72" spans="1:256" x14ac:dyDescent="0.25">
      <c r="A72" s="377"/>
      <c r="B72" s="383"/>
      <c r="C72" s="370"/>
      <c r="D72" s="370"/>
      <c r="E72" s="370"/>
      <c r="F72" s="370"/>
      <c r="G72" s="370"/>
      <c r="H72" s="370"/>
      <c r="I72" s="370"/>
      <c r="J72" s="370"/>
      <c r="K72" s="370"/>
      <c r="L72" s="370"/>
      <c r="M72" s="370"/>
      <c r="N72" s="370"/>
      <c r="O72" s="370"/>
      <c r="P72" s="370"/>
      <c r="Q72" s="370"/>
      <c r="R72" s="370"/>
      <c r="S72" s="370"/>
      <c r="T72" s="370"/>
      <c r="U72" s="370"/>
      <c r="V72" s="370"/>
      <c r="W72" s="370"/>
      <c r="X72" s="370"/>
      <c r="Y72" s="370"/>
      <c r="Z72" s="370"/>
      <c r="AA72" s="370"/>
      <c r="AB72" s="370"/>
      <c r="AC72" s="370"/>
      <c r="AD72" s="370"/>
      <c r="AE72" s="370"/>
      <c r="AF72" s="370"/>
      <c r="AG72" s="370"/>
      <c r="AH72" s="370"/>
      <c r="AI72" s="370"/>
      <c r="AJ72" s="370"/>
      <c r="AK72" s="370"/>
      <c r="AL72" s="370"/>
      <c r="AM72" s="370"/>
      <c r="AN72" s="370"/>
      <c r="AO72" s="370"/>
      <c r="AP72" s="370"/>
      <c r="AQ72" s="370"/>
      <c r="AR72" s="370"/>
      <c r="AS72" s="370"/>
      <c r="AT72" s="370"/>
      <c r="AU72" s="370"/>
      <c r="AV72" s="370"/>
      <c r="AW72" s="370"/>
      <c r="AX72" s="370"/>
      <c r="AY72" s="370"/>
      <c r="AZ72" s="370"/>
      <c r="BA72" s="370"/>
      <c r="BB72" s="370"/>
      <c r="BC72" s="370"/>
      <c r="BD72" s="370"/>
      <c r="BE72" s="370"/>
      <c r="BF72" s="370"/>
      <c r="BG72" s="370"/>
      <c r="BH72" s="370"/>
      <c r="BI72" s="370"/>
      <c r="BJ72" s="370"/>
      <c r="BK72" s="370"/>
      <c r="BL72" s="370"/>
      <c r="BM72" s="370"/>
      <c r="BN72" s="370"/>
      <c r="BO72" s="370"/>
      <c r="BP72" s="370"/>
      <c r="BQ72" s="370"/>
      <c r="BR72" s="370"/>
      <c r="BS72" s="370"/>
      <c r="BT72" s="370"/>
      <c r="BU72" s="370"/>
      <c r="BV72" s="370"/>
      <c r="BW72" s="370"/>
      <c r="BX72" s="370"/>
      <c r="BY72" s="370"/>
      <c r="BZ72" s="370"/>
      <c r="CA72" s="370"/>
      <c r="CB72" s="370"/>
      <c r="CC72" s="370"/>
      <c r="CD72" s="370"/>
      <c r="CE72" s="370"/>
      <c r="CF72" s="370"/>
      <c r="CG72" s="370"/>
      <c r="CH72" s="370"/>
      <c r="CI72" s="370"/>
      <c r="CJ72" s="370"/>
      <c r="CK72" s="370"/>
      <c r="CL72" s="370"/>
      <c r="CM72" s="370"/>
      <c r="CN72" s="370"/>
      <c r="CO72" s="370"/>
      <c r="CP72" s="370"/>
      <c r="CQ72" s="370"/>
      <c r="CR72" s="370"/>
      <c r="CS72" s="370"/>
      <c r="CT72" s="370"/>
      <c r="CU72" s="370"/>
      <c r="CV72" s="370"/>
      <c r="CW72" s="370"/>
      <c r="CX72" s="370"/>
      <c r="CY72" s="370"/>
      <c r="CZ72" s="370"/>
      <c r="DA72" s="370"/>
      <c r="DB72" s="370"/>
      <c r="DC72" s="370"/>
      <c r="DD72" s="370"/>
      <c r="DE72" s="370"/>
      <c r="DF72" s="370"/>
      <c r="DG72" s="370"/>
      <c r="DH72" s="370"/>
      <c r="DI72" s="370"/>
      <c r="DJ72" s="370"/>
      <c r="DK72" s="370"/>
      <c r="DL72" s="370"/>
      <c r="DM72" s="370"/>
      <c r="DN72" s="370"/>
      <c r="DO72" s="370"/>
      <c r="DP72" s="370"/>
      <c r="DQ72" s="370"/>
      <c r="DR72" s="370"/>
      <c r="DS72" s="370"/>
      <c r="DT72" s="370"/>
      <c r="DU72" s="370"/>
      <c r="DV72" s="370"/>
      <c r="DW72" s="370"/>
      <c r="DX72" s="370"/>
      <c r="DY72" s="370"/>
      <c r="DZ72" s="370"/>
      <c r="EA72" s="370"/>
      <c r="EB72" s="370"/>
      <c r="EC72" s="370"/>
      <c r="ED72" s="370"/>
      <c r="EE72" s="370"/>
      <c r="EF72" s="370"/>
      <c r="EG72" s="370"/>
      <c r="EH72" s="370"/>
      <c r="EI72" s="370"/>
      <c r="EJ72" s="370"/>
      <c r="EK72" s="370"/>
      <c r="EL72" s="370"/>
      <c r="EM72" s="370"/>
      <c r="EN72" s="370"/>
      <c r="EO72" s="370"/>
      <c r="EP72" s="370"/>
      <c r="EQ72" s="370"/>
      <c r="ER72" s="370"/>
      <c r="ES72" s="370"/>
      <c r="ET72" s="370"/>
      <c r="EU72" s="370"/>
      <c r="EV72" s="370"/>
      <c r="EW72" s="370"/>
      <c r="EX72" s="370"/>
      <c r="EY72" s="370"/>
      <c r="EZ72" s="370"/>
      <c r="FA72" s="370"/>
      <c r="FB72" s="370"/>
      <c r="FC72" s="370"/>
      <c r="FD72" s="370"/>
      <c r="FE72" s="370"/>
      <c r="FF72" s="370"/>
      <c r="FG72" s="370"/>
      <c r="FH72" s="370"/>
      <c r="FI72" s="370"/>
      <c r="FJ72" s="370"/>
      <c r="FK72" s="370"/>
      <c r="FL72" s="370"/>
      <c r="FM72" s="370"/>
      <c r="FN72" s="370"/>
      <c r="FO72" s="370"/>
      <c r="FP72" s="370"/>
      <c r="FQ72" s="370"/>
      <c r="FR72" s="370"/>
      <c r="FS72" s="370"/>
      <c r="FT72" s="370"/>
      <c r="FU72" s="370"/>
      <c r="FV72" s="370"/>
      <c r="FW72" s="370"/>
      <c r="FX72" s="370"/>
      <c r="FY72" s="370"/>
      <c r="FZ72" s="370"/>
      <c r="GA72" s="370"/>
      <c r="GB72" s="370"/>
      <c r="GC72" s="370"/>
      <c r="GD72" s="370"/>
      <c r="GE72" s="370"/>
      <c r="GF72" s="370"/>
      <c r="GG72" s="370"/>
      <c r="GH72" s="370"/>
      <c r="GI72" s="370"/>
      <c r="GJ72" s="370"/>
      <c r="GK72" s="370"/>
      <c r="GL72" s="370"/>
      <c r="GM72" s="370"/>
      <c r="GN72" s="370"/>
      <c r="GO72" s="370"/>
      <c r="GP72" s="370"/>
      <c r="GQ72" s="370"/>
      <c r="GR72" s="370"/>
      <c r="GS72" s="370"/>
      <c r="GT72" s="370"/>
      <c r="GU72" s="370"/>
      <c r="GV72" s="370"/>
      <c r="GW72" s="370"/>
      <c r="GX72" s="370"/>
      <c r="GY72" s="370"/>
      <c r="GZ72" s="370"/>
      <c r="HA72" s="370"/>
      <c r="HB72" s="370"/>
      <c r="HC72" s="370"/>
      <c r="HD72" s="370"/>
      <c r="HE72" s="370"/>
      <c r="HF72" s="370"/>
      <c r="HG72" s="370"/>
      <c r="HH72" s="370"/>
      <c r="HI72" s="370"/>
      <c r="HJ72" s="370"/>
      <c r="HK72" s="370"/>
      <c r="HL72" s="370"/>
      <c r="HM72" s="370"/>
      <c r="HN72" s="370"/>
      <c r="HO72" s="370"/>
      <c r="HP72" s="370"/>
      <c r="HQ72" s="370"/>
      <c r="HR72" s="370"/>
      <c r="HS72" s="370"/>
      <c r="HT72" s="370"/>
      <c r="HU72" s="370"/>
      <c r="HV72" s="370"/>
      <c r="HW72" s="370"/>
      <c r="HX72" s="370"/>
      <c r="HY72" s="370"/>
      <c r="HZ72" s="370"/>
      <c r="IA72" s="370"/>
      <c r="IB72" s="370"/>
      <c r="IC72" s="370"/>
      <c r="ID72" s="370"/>
      <c r="IE72" s="370"/>
      <c r="IF72" s="370"/>
      <c r="IG72" s="370"/>
      <c r="IH72" s="370"/>
      <c r="II72" s="370"/>
      <c r="IJ72" s="370"/>
      <c r="IK72" s="370"/>
      <c r="IL72" s="370"/>
      <c r="IM72" s="370"/>
      <c r="IN72" s="370"/>
      <c r="IO72" s="370"/>
      <c r="IP72" s="370"/>
      <c r="IQ72" s="370"/>
      <c r="IR72" s="370"/>
      <c r="IS72" s="370"/>
      <c r="IT72" s="370"/>
      <c r="IU72" s="370"/>
      <c r="IV72" s="370"/>
    </row>
    <row r="73" spans="1:256" x14ac:dyDescent="0.25">
      <c r="A73" s="65"/>
      <c r="B73" s="384" t="s">
        <v>535</v>
      </c>
      <c r="C73" s="385"/>
      <c r="D73" s="385"/>
      <c r="E73" s="385"/>
      <c r="F73" s="385"/>
      <c r="G73" s="370"/>
      <c r="H73" s="370"/>
      <c r="I73" s="370"/>
      <c r="J73" s="370"/>
      <c r="K73" s="370"/>
      <c r="L73" s="370"/>
      <c r="M73" s="370"/>
      <c r="N73" s="370"/>
      <c r="O73" s="370"/>
      <c r="P73" s="370"/>
      <c r="Q73" s="370"/>
      <c r="R73" s="370"/>
      <c r="S73" s="370"/>
      <c r="T73" s="370"/>
      <c r="U73" s="370"/>
      <c r="V73" s="370"/>
      <c r="W73" s="370"/>
      <c r="X73" s="370"/>
      <c r="Y73" s="370"/>
      <c r="Z73" s="370"/>
      <c r="AA73" s="370"/>
      <c r="AB73" s="370"/>
      <c r="AC73" s="370"/>
      <c r="AD73" s="370"/>
      <c r="AE73" s="370"/>
      <c r="AF73" s="370"/>
      <c r="AG73" s="370"/>
      <c r="AH73" s="370"/>
      <c r="AI73" s="370"/>
      <c r="AJ73" s="370"/>
      <c r="AK73" s="370"/>
      <c r="AL73" s="370"/>
      <c r="AM73" s="370"/>
      <c r="AN73" s="370"/>
      <c r="AO73" s="370"/>
      <c r="AP73" s="370"/>
      <c r="AQ73" s="370"/>
      <c r="AR73" s="370"/>
      <c r="AS73" s="370"/>
      <c r="AT73" s="370"/>
      <c r="AU73" s="370"/>
      <c r="AV73" s="370"/>
      <c r="AW73" s="370"/>
      <c r="AX73" s="370"/>
      <c r="AY73" s="370"/>
      <c r="AZ73" s="370"/>
      <c r="BA73" s="370"/>
      <c r="BB73" s="370"/>
      <c r="BC73" s="370"/>
      <c r="BD73" s="370"/>
      <c r="BE73" s="370"/>
      <c r="BF73" s="370"/>
      <c r="BG73" s="370"/>
      <c r="BH73" s="370"/>
      <c r="BI73" s="370"/>
      <c r="BJ73" s="370"/>
      <c r="BK73" s="370"/>
      <c r="BL73" s="370"/>
      <c r="BM73" s="370"/>
      <c r="BN73" s="370"/>
      <c r="BO73" s="370"/>
      <c r="BP73" s="370"/>
      <c r="BQ73" s="370"/>
      <c r="BR73" s="370"/>
      <c r="BS73" s="370"/>
      <c r="BT73" s="370"/>
      <c r="BU73" s="370"/>
      <c r="BV73" s="370"/>
      <c r="BW73" s="370"/>
      <c r="BX73" s="370"/>
      <c r="BY73" s="370"/>
      <c r="BZ73" s="370"/>
      <c r="CA73" s="370"/>
      <c r="CB73" s="370"/>
      <c r="CC73" s="370"/>
      <c r="CD73" s="370"/>
      <c r="CE73" s="370"/>
      <c r="CF73" s="370"/>
      <c r="CG73" s="370"/>
      <c r="CH73" s="370"/>
      <c r="CI73" s="370"/>
      <c r="CJ73" s="370"/>
      <c r="CK73" s="370"/>
      <c r="CL73" s="370"/>
      <c r="CM73" s="370"/>
      <c r="CN73" s="370"/>
      <c r="CO73" s="370"/>
      <c r="CP73" s="370"/>
      <c r="CQ73" s="370"/>
      <c r="CR73" s="370"/>
      <c r="CS73" s="370"/>
      <c r="CT73" s="370"/>
      <c r="CU73" s="370"/>
      <c r="CV73" s="370"/>
      <c r="CW73" s="370"/>
      <c r="CX73" s="370"/>
      <c r="CY73" s="370"/>
      <c r="CZ73" s="370"/>
      <c r="DA73" s="370"/>
      <c r="DB73" s="370"/>
      <c r="DC73" s="370"/>
      <c r="DD73" s="370"/>
      <c r="DE73" s="370"/>
      <c r="DF73" s="370"/>
      <c r="DG73" s="370"/>
      <c r="DH73" s="370"/>
      <c r="DI73" s="370"/>
      <c r="DJ73" s="370"/>
      <c r="DK73" s="370"/>
      <c r="DL73" s="370"/>
      <c r="DM73" s="370"/>
      <c r="DN73" s="370"/>
      <c r="DO73" s="370"/>
      <c r="DP73" s="370"/>
      <c r="DQ73" s="370"/>
      <c r="DR73" s="370"/>
      <c r="DS73" s="370"/>
      <c r="DT73" s="370"/>
      <c r="DU73" s="370"/>
      <c r="DV73" s="370"/>
      <c r="DW73" s="370"/>
      <c r="DX73" s="370"/>
      <c r="DY73" s="370"/>
      <c r="DZ73" s="370"/>
      <c r="EA73" s="370"/>
      <c r="EB73" s="370"/>
      <c r="EC73" s="370"/>
      <c r="ED73" s="370"/>
      <c r="EE73" s="370"/>
      <c r="EF73" s="370"/>
      <c r="EG73" s="370"/>
      <c r="EH73" s="370"/>
      <c r="EI73" s="370"/>
      <c r="EJ73" s="370"/>
      <c r="EK73" s="370"/>
      <c r="EL73" s="370"/>
      <c r="EM73" s="370"/>
      <c r="EN73" s="370"/>
      <c r="EO73" s="370"/>
      <c r="EP73" s="370"/>
      <c r="EQ73" s="370"/>
      <c r="ER73" s="370"/>
      <c r="ES73" s="370"/>
      <c r="ET73" s="370"/>
      <c r="EU73" s="370"/>
      <c r="EV73" s="370"/>
      <c r="EW73" s="370"/>
      <c r="EX73" s="370"/>
      <c r="EY73" s="370"/>
      <c r="EZ73" s="370"/>
      <c r="FA73" s="370"/>
      <c r="FB73" s="370"/>
      <c r="FC73" s="370"/>
      <c r="FD73" s="370"/>
      <c r="FE73" s="370"/>
      <c r="FF73" s="370"/>
      <c r="FG73" s="370"/>
      <c r="FH73" s="370"/>
      <c r="FI73" s="370"/>
      <c r="FJ73" s="370"/>
      <c r="FK73" s="370"/>
      <c r="FL73" s="370"/>
      <c r="FM73" s="370"/>
      <c r="FN73" s="370"/>
      <c r="FO73" s="370"/>
      <c r="FP73" s="370"/>
      <c r="FQ73" s="370"/>
      <c r="FR73" s="370"/>
      <c r="FS73" s="370"/>
      <c r="FT73" s="370"/>
      <c r="FU73" s="370"/>
      <c r="FV73" s="370"/>
      <c r="FW73" s="370"/>
      <c r="FX73" s="370"/>
      <c r="FY73" s="370"/>
      <c r="FZ73" s="370"/>
      <c r="GA73" s="370"/>
      <c r="GB73" s="370"/>
      <c r="GC73" s="370"/>
      <c r="GD73" s="370"/>
      <c r="GE73" s="370"/>
      <c r="GF73" s="370"/>
      <c r="GG73" s="370"/>
      <c r="GH73" s="370"/>
      <c r="GI73" s="370"/>
      <c r="GJ73" s="370"/>
      <c r="GK73" s="370"/>
      <c r="GL73" s="370"/>
      <c r="GM73" s="370"/>
      <c r="GN73" s="370"/>
      <c r="GO73" s="370"/>
      <c r="GP73" s="370"/>
      <c r="GQ73" s="370"/>
      <c r="GR73" s="370"/>
      <c r="GS73" s="370"/>
      <c r="GT73" s="370"/>
      <c r="GU73" s="370"/>
      <c r="GV73" s="370"/>
      <c r="GW73" s="370"/>
      <c r="GX73" s="370"/>
      <c r="GY73" s="370"/>
      <c r="GZ73" s="370"/>
      <c r="HA73" s="370"/>
      <c r="HB73" s="370"/>
      <c r="HC73" s="370"/>
      <c r="HD73" s="370"/>
      <c r="HE73" s="370"/>
      <c r="HF73" s="370"/>
      <c r="HG73" s="370"/>
      <c r="HH73" s="370"/>
      <c r="HI73" s="370"/>
      <c r="HJ73" s="370"/>
      <c r="HK73" s="370"/>
      <c r="HL73" s="370"/>
      <c r="HM73" s="370"/>
      <c r="HN73" s="370"/>
      <c r="HO73" s="370"/>
      <c r="HP73" s="370"/>
      <c r="HQ73" s="370"/>
      <c r="HR73" s="370"/>
      <c r="HS73" s="370"/>
      <c r="HT73" s="370"/>
      <c r="HU73" s="370"/>
      <c r="HV73" s="370"/>
      <c r="HW73" s="370"/>
      <c r="HX73" s="370"/>
      <c r="HY73" s="370"/>
      <c r="HZ73" s="370"/>
      <c r="IA73" s="370"/>
      <c r="IB73" s="370"/>
      <c r="IC73" s="370"/>
      <c r="ID73" s="370"/>
      <c r="IE73" s="370"/>
      <c r="IF73" s="370"/>
      <c r="IG73" s="370"/>
      <c r="IH73" s="370"/>
      <c r="II73" s="370"/>
      <c r="IJ73" s="370"/>
      <c r="IK73" s="370"/>
      <c r="IL73" s="370"/>
      <c r="IM73" s="370"/>
      <c r="IN73" s="370"/>
      <c r="IO73" s="370"/>
      <c r="IP73" s="370"/>
      <c r="IQ73" s="370"/>
      <c r="IR73" s="370"/>
      <c r="IS73" s="370"/>
      <c r="IT73" s="370"/>
      <c r="IU73" s="370"/>
      <c r="IV73" s="370"/>
    </row>
    <row r="74" spans="1:256" x14ac:dyDescent="0.25">
      <c r="A74" s="65"/>
      <c r="B74" s="386"/>
      <c r="C74" s="387" t="s">
        <v>523</v>
      </c>
      <c r="D74" s="387" t="s">
        <v>524</v>
      </c>
      <c r="E74" s="387" t="s">
        <v>525</v>
      </c>
      <c r="F74" s="387" t="s">
        <v>526</v>
      </c>
      <c r="G74" s="370"/>
      <c r="H74" s="370"/>
      <c r="I74" s="370"/>
      <c r="J74" s="370"/>
      <c r="K74" s="370"/>
      <c r="L74" s="370"/>
      <c r="M74" s="370"/>
      <c r="N74" s="370"/>
      <c r="O74" s="370"/>
      <c r="P74" s="370"/>
      <c r="Q74" s="370"/>
      <c r="R74" s="370"/>
      <c r="S74" s="370"/>
      <c r="T74" s="370"/>
      <c r="U74" s="370"/>
      <c r="V74" s="370"/>
      <c r="W74" s="370"/>
      <c r="X74" s="370"/>
      <c r="Y74" s="370"/>
      <c r="Z74" s="370"/>
      <c r="AA74" s="370"/>
      <c r="AB74" s="370"/>
      <c r="AC74" s="370"/>
      <c r="AD74" s="370"/>
      <c r="AE74" s="370"/>
      <c r="AF74" s="370"/>
      <c r="AG74" s="370"/>
      <c r="AH74" s="370"/>
      <c r="AI74" s="370"/>
      <c r="AJ74" s="370"/>
      <c r="AK74" s="370"/>
      <c r="AL74" s="370"/>
      <c r="AM74" s="370"/>
      <c r="AN74" s="370"/>
      <c r="AO74" s="370"/>
      <c r="AP74" s="370"/>
      <c r="AQ74" s="370"/>
      <c r="AR74" s="370"/>
      <c r="AS74" s="370"/>
      <c r="AT74" s="370"/>
      <c r="AU74" s="370"/>
      <c r="AV74" s="370"/>
      <c r="AW74" s="370"/>
      <c r="AX74" s="370"/>
      <c r="AY74" s="370"/>
      <c r="AZ74" s="370"/>
      <c r="BA74" s="370"/>
      <c r="BB74" s="370"/>
      <c r="BC74" s="370"/>
      <c r="BD74" s="370"/>
      <c r="BE74" s="370"/>
      <c r="BF74" s="370"/>
      <c r="BG74" s="370"/>
      <c r="BH74" s="370"/>
      <c r="BI74" s="370"/>
      <c r="BJ74" s="370"/>
      <c r="BK74" s="370"/>
      <c r="BL74" s="370"/>
      <c r="BM74" s="370"/>
      <c r="BN74" s="370"/>
      <c r="BO74" s="370"/>
      <c r="BP74" s="370"/>
      <c r="BQ74" s="370"/>
      <c r="BR74" s="370"/>
      <c r="BS74" s="370"/>
      <c r="BT74" s="370"/>
      <c r="BU74" s="370"/>
      <c r="BV74" s="370"/>
      <c r="BW74" s="370"/>
      <c r="BX74" s="370"/>
      <c r="BY74" s="370"/>
      <c r="BZ74" s="370"/>
      <c r="CA74" s="370"/>
      <c r="CB74" s="370"/>
      <c r="CC74" s="370"/>
      <c r="CD74" s="370"/>
      <c r="CE74" s="370"/>
      <c r="CF74" s="370"/>
      <c r="CG74" s="370"/>
      <c r="CH74" s="370"/>
      <c r="CI74" s="370"/>
      <c r="CJ74" s="370"/>
      <c r="CK74" s="370"/>
      <c r="CL74" s="370"/>
      <c r="CM74" s="370"/>
      <c r="CN74" s="370"/>
      <c r="CO74" s="370"/>
      <c r="CP74" s="370"/>
      <c r="CQ74" s="370"/>
      <c r="CR74" s="370"/>
      <c r="CS74" s="370"/>
      <c r="CT74" s="370"/>
      <c r="CU74" s="370"/>
      <c r="CV74" s="370"/>
      <c r="CW74" s="370"/>
      <c r="CX74" s="370"/>
      <c r="CY74" s="370"/>
      <c r="CZ74" s="370"/>
      <c r="DA74" s="370"/>
      <c r="DB74" s="370"/>
      <c r="DC74" s="370"/>
      <c r="DD74" s="370"/>
      <c r="DE74" s="370"/>
      <c r="DF74" s="370"/>
      <c r="DG74" s="370"/>
      <c r="DH74" s="370"/>
      <c r="DI74" s="370"/>
      <c r="DJ74" s="370"/>
      <c r="DK74" s="370"/>
      <c r="DL74" s="370"/>
      <c r="DM74" s="370"/>
      <c r="DN74" s="370"/>
      <c r="DO74" s="370"/>
      <c r="DP74" s="370"/>
      <c r="DQ74" s="370"/>
      <c r="DR74" s="370"/>
      <c r="DS74" s="370"/>
      <c r="DT74" s="370"/>
      <c r="DU74" s="370"/>
      <c r="DV74" s="370"/>
      <c r="DW74" s="370"/>
      <c r="DX74" s="370"/>
      <c r="DY74" s="370"/>
      <c r="DZ74" s="370"/>
      <c r="EA74" s="370"/>
      <c r="EB74" s="370"/>
      <c r="EC74" s="370"/>
      <c r="ED74" s="370"/>
      <c r="EE74" s="370"/>
      <c r="EF74" s="370"/>
      <c r="EG74" s="370"/>
      <c r="EH74" s="370"/>
      <c r="EI74" s="370"/>
      <c r="EJ74" s="370"/>
      <c r="EK74" s="370"/>
      <c r="EL74" s="370"/>
      <c r="EM74" s="370"/>
      <c r="EN74" s="370"/>
      <c r="EO74" s="370"/>
      <c r="EP74" s="370"/>
      <c r="EQ74" s="370"/>
      <c r="ER74" s="370"/>
      <c r="ES74" s="370"/>
      <c r="ET74" s="370"/>
      <c r="EU74" s="370"/>
      <c r="EV74" s="370"/>
      <c r="EW74" s="370"/>
      <c r="EX74" s="370"/>
      <c r="EY74" s="370"/>
      <c r="EZ74" s="370"/>
      <c r="FA74" s="370"/>
      <c r="FB74" s="370"/>
      <c r="FC74" s="370"/>
      <c r="FD74" s="370"/>
      <c r="FE74" s="370"/>
      <c r="FF74" s="370"/>
      <c r="FG74" s="370"/>
      <c r="FH74" s="370"/>
      <c r="FI74" s="370"/>
      <c r="FJ74" s="370"/>
      <c r="FK74" s="370"/>
      <c r="FL74" s="370"/>
      <c r="FM74" s="370"/>
      <c r="FN74" s="370"/>
      <c r="FO74" s="370"/>
      <c r="FP74" s="370"/>
      <c r="FQ74" s="370"/>
      <c r="FR74" s="370"/>
      <c r="FS74" s="370"/>
      <c r="FT74" s="370"/>
      <c r="FU74" s="370"/>
      <c r="FV74" s="370"/>
      <c r="FW74" s="370"/>
      <c r="FX74" s="370"/>
      <c r="FY74" s="370"/>
      <c r="FZ74" s="370"/>
      <c r="GA74" s="370"/>
      <c r="GB74" s="370"/>
      <c r="GC74" s="370"/>
      <c r="GD74" s="370"/>
      <c r="GE74" s="370"/>
      <c r="GF74" s="370"/>
      <c r="GG74" s="370"/>
      <c r="GH74" s="370"/>
      <c r="GI74" s="370"/>
      <c r="GJ74" s="370"/>
      <c r="GK74" s="370"/>
      <c r="GL74" s="370"/>
      <c r="GM74" s="370"/>
      <c r="GN74" s="370"/>
      <c r="GO74" s="370"/>
      <c r="GP74" s="370"/>
      <c r="GQ74" s="370"/>
      <c r="GR74" s="370"/>
      <c r="GS74" s="370"/>
      <c r="GT74" s="370"/>
      <c r="GU74" s="370"/>
      <c r="GV74" s="370"/>
      <c r="GW74" s="370"/>
      <c r="GX74" s="370"/>
      <c r="GY74" s="370"/>
      <c r="GZ74" s="370"/>
      <c r="HA74" s="370"/>
      <c r="HB74" s="370"/>
      <c r="HC74" s="370"/>
      <c r="HD74" s="370"/>
      <c r="HE74" s="370"/>
      <c r="HF74" s="370"/>
      <c r="HG74" s="370"/>
      <c r="HH74" s="370"/>
      <c r="HI74" s="370"/>
      <c r="HJ74" s="370"/>
      <c r="HK74" s="370"/>
      <c r="HL74" s="370"/>
      <c r="HM74" s="370"/>
      <c r="HN74" s="370"/>
      <c r="HO74" s="370"/>
      <c r="HP74" s="370"/>
      <c r="HQ74" s="370"/>
      <c r="HR74" s="370"/>
      <c r="HS74" s="370"/>
      <c r="HT74" s="370"/>
      <c r="HU74" s="370"/>
      <c r="HV74" s="370"/>
      <c r="HW74" s="370"/>
      <c r="HX74" s="370"/>
      <c r="HY74" s="370"/>
      <c r="HZ74" s="370"/>
      <c r="IA74" s="370"/>
      <c r="IB74" s="370"/>
      <c r="IC74" s="370"/>
      <c r="ID74" s="370"/>
      <c r="IE74" s="370"/>
      <c r="IF74" s="370"/>
      <c r="IG74" s="370"/>
      <c r="IH74" s="370"/>
      <c r="II74" s="370"/>
      <c r="IJ74" s="370"/>
      <c r="IK74" s="370"/>
      <c r="IL74" s="370"/>
      <c r="IM74" s="370"/>
      <c r="IN74" s="370"/>
      <c r="IO74" s="370"/>
      <c r="IP74" s="370"/>
      <c r="IQ74" s="370"/>
      <c r="IR74" s="370"/>
      <c r="IS74" s="370"/>
      <c r="IT74" s="370"/>
      <c r="IU74" s="370"/>
      <c r="IV74" s="370"/>
    </row>
    <row r="75" spans="1:256" x14ac:dyDescent="0.25">
      <c r="A75" s="65"/>
      <c r="B75" s="386"/>
      <c r="C75" s="387"/>
      <c r="D75" s="387"/>
      <c r="E75" s="387"/>
      <c r="F75" s="387"/>
      <c r="G75" s="370"/>
      <c r="H75" s="370"/>
      <c r="I75" s="370"/>
      <c r="J75" s="370"/>
      <c r="K75" s="370"/>
      <c r="L75" s="370"/>
      <c r="M75" s="370"/>
      <c r="N75" s="370"/>
      <c r="O75" s="370"/>
      <c r="P75" s="370"/>
      <c r="Q75" s="370"/>
      <c r="R75" s="370"/>
      <c r="S75" s="370"/>
      <c r="T75" s="370"/>
      <c r="U75" s="370"/>
      <c r="V75" s="370"/>
      <c r="W75" s="370"/>
      <c r="X75" s="370"/>
      <c r="Y75" s="370"/>
      <c r="Z75" s="370"/>
      <c r="AA75" s="370"/>
      <c r="AB75" s="370"/>
      <c r="AC75" s="370"/>
      <c r="AD75" s="370"/>
      <c r="AE75" s="370"/>
      <c r="AF75" s="370"/>
      <c r="AG75" s="370"/>
      <c r="AH75" s="370"/>
      <c r="AI75" s="370"/>
      <c r="AJ75" s="370"/>
      <c r="AK75" s="370"/>
      <c r="AL75" s="370"/>
      <c r="AM75" s="370"/>
      <c r="AN75" s="370"/>
      <c r="AO75" s="370"/>
      <c r="AP75" s="370"/>
      <c r="AQ75" s="370"/>
      <c r="AR75" s="370"/>
      <c r="AS75" s="370"/>
      <c r="AT75" s="370"/>
      <c r="AU75" s="370"/>
      <c r="AV75" s="370"/>
      <c r="AW75" s="370"/>
      <c r="AX75" s="370"/>
      <c r="AY75" s="370"/>
      <c r="AZ75" s="370"/>
      <c r="BA75" s="370"/>
      <c r="BB75" s="370"/>
      <c r="BC75" s="370"/>
      <c r="BD75" s="370"/>
      <c r="BE75" s="370"/>
      <c r="BF75" s="370"/>
      <c r="BG75" s="370"/>
      <c r="BH75" s="370"/>
      <c r="BI75" s="370"/>
      <c r="BJ75" s="370"/>
      <c r="BK75" s="370"/>
      <c r="BL75" s="370"/>
      <c r="BM75" s="370"/>
      <c r="BN75" s="370"/>
      <c r="BO75" s="370"/>
      <c r="BP75" s="370"/>
      <c r="BQ75" s="370"/>
      <c r="BR75" s="370"/>
      <c r="BS75" s="370"/>
      <c r="BT75" s="370"/>
      <c r="BU75" s="370"/>
      <c r="BV75" s="370"/>
      <c r="BW75" s="370"/>
      <c r="BX75" s="370"/>
      <c r="BY75" s="370"/>
      <c r="BZ75" s="370"/>
      <c r="CA75" s="370"/>
      <c r="CB75" s="370"/>
      <c r="CC75" s="370"/>
      <c r="CD75" s="370"/>
      <c r="CE75" s="370"/>
      <c r="CF75" s="370"/>
      <c r="CG75" s="370"/>
      <c r="CH75" s="370"/>
      <c r="CI75" s="370"/>
      <c r="CJ75" s="370"/>
      <c r="CK75" s="370"/>
      <c r="CL75" s="370"/>
      <c r="CM75" s="370"/>
      <c r="CN75" s="370"/>
      <c r="CO75" s="370"/>
      <c r="CP75" s="370"/>
      <c r="CQ75" s="370"/>
      <c r="CR75" s="370"/>
      <c r="CS75" s="370"/>
      <c r="CT75" s="370"/>
      <c r="CU75" s="370"/>
      <c r="CV75" s="370"/>
      <c r="CW75" s="370"/>
      <c r="CX75" s="370"/>
      <c r="CY75" s="370"/>
      <c r="CZ75" s="370"/>
      <c r="DA75" s="370"/>
      <c r="DB75" s="370"/>
      <c r="DC75" s="370"/>
      <c r="DD75" s="370"/>
      <c r="DE75" s="370"/>
      <c r="DF75" s="370"/>
      <c r="DG75" s="370"/>
      <c r="DH75" s="370"/>
      <c r="DI75" s="370"/>
      <c r="DJ75" s="370"/>
      <c r="DK75" s="370"/>
      <c r="DL75" s="370"/>
      <c r="DM75" s="370"/>
      <c r="DN75" s="370"/>
      <c r="DO75" s="370"/>
      <c r="DP75" s="370"/>
      <c r="DQ75" s="370"/>
      <c r="DR75" s="370"/>
      <c r="DS75" s="370"/>
      <c r="DT75" s="370"/>
      <c r="DU75" s="370"/>
      <c r="DV75" s="370"/>
      <c r="DW75" s="370"/>
      <c r="DX75" s="370"/>
      <c r="DY75" s="370"/>
      <c r="DZ75" s="370"/>
      <c r="EA75" s="370"/>
      <c r="EB75" s="370"/>
      <c r="EC75" s="370"/>
      <c r="ED75" s="370"/>
      <c r="EE75" s="370"/>
      <c r="EF75" s="370"/>
      <c r="EG75" s="370"/>
      <c r="EH75" s="370"/>
      <c r="EI75" s="370"/>
      <c r="EJ75" s="370"/>
      <c r="EK75" s="370"/>
      <c r="EL75" s="370"/>
      <c r="EM75" s="370"/>
      <c r="EN75" s="370"/>
      <c r="EO75" s="370"/>
      <c r="EP75" s="370"/>
      <c r="EQ75" s="370"/>
      <c r="ER75" s="370"/>
      <c r="ES75" s="370"/>
      <c r="ET75" s="370"/>
      <c r="EU75" s="370"/>
      <c r="EV75" s="370"/>
      <c r="EW75" s="370"/>
      <c r="EX75" s="370"/>
      <c r="EY75" s="370"/>
      <c r="EZ75" s="370"/>
      <c r="FA75" s="370"/>
      <c r="FB75" s="370"/>
      <c r="FC75" s="370"/>
      <c r="FD75" s="370"/>
      <c r="FE75" s="370"/>
      <c r="FF75" s="370"/>
      <c r="FG75" s="370"/>
      <c r="FH75" s="370"/>
      <c r="FI75" s="370"/>
      <c r="FJ75" s="370"/>
      <c r="FK75" s="370"/>
      <c r="FL75" s="370"/>
      <c r="FM75" s="370"/>
      <c r="FN75" s="370"/>
      <c r="FO75" s="370"/>
      <c r="FP75" s="370"/>
      <c r="FQ75" s="370"/>
      <c r="FR75" s="370"/>
      <c r="FS75" s="370"/>
      <c r="FT75" s="370"/>
      <c r="FU75" s="370"/>
      <c r="FV75" s="370"/>
      <c r="FW75" s="370"/>
      <c r="FX75" s="370"/>
      <c r="FY75" s="370"/>
      <c r="FZ75" s="370"/>
      <c r="GA75" s="370"/>
      <c r="GB75" s="370"/>
      <c r="GC75" s="370"/>
      <c r="GD75" s="370"/>
      <c r="GE75" s="370"/>
      <c r="GF75" s="370"/>
      <c r="GG75" s="370"/>
      <c r="GH75" s="370"/>
      <c r="GI75" s="370"/>
      <c r="GJ75" s="370"/>
      <c r="GK75" s="370"/>
      <c r="GL75" s="370"/>
      <c r="GM75" s="370"/>
      <c r="GN75" s="370"/>
      <c r="GO75" s="370"/>
      <c r="GP75" s="370"/>
      <c r="GQ75" s="370"/>
      <c r="GR75" s="370"/>
      <c r="GS75" s="370"/>
      <c r="GT75" s="370"/>
      <c r="GU75" s="370"/>
      <c r="GV75" s="370"/>
      <c r="GW75" s="370"/>
      <c r="GX75" s="370"/>
      <c r="GY75" s="370"/>
      <c r="GZ75" s="370"/>
      <c r="HA75" s="370"/>
      <c r="HB75" s="370"/>
      <c r="HC75" s="370"/>
      <c r="HD75" s="370"/>
      <c r="HE75" s="370"/>
      <c r="HF75" s="370"/>
      <c r="HG75" s="370"/>
      <c r="HH75" s="370"/>
      <c r="HI75" s="370"/>
      <c r="HJ75" s="370"/>
      <c r="HK75" s="370"/>
      <c r="HL75" s="370"/>
      <c r="HM75" s="370"/>
      <c r="HN75" s="370"/>
      <c r="HO75" s="370"/>
      <c r="HP75" s="370"/>
      <c r="HQ75" s="370"/>
      <c r="HR75" s="370"/>
      <c r="HS75" s="370"/>
      <c r="HT75" s="370"/>
      <c r="HU75" s="370"/>
      <c r="HV75" s="370"/>
      <c r="HW75" s="370"/>
      <c r="HX75" s="370"/>
      <c r="HY75" s="370"/>
      <c r="HZ75" s="370"/>
      <c r="IA75" s="370"/>
      <c r="IB75" s="370"/>
      <c r="IC75" s="370"/>
      <c r="ID75" s="370"/>
      <c r="IE75" s="370"/>
      <c r="IF75" s="370"/>
      <c r="IG75" s="370"/>
      <c r="IH75" s="370"/>
      <c r="II75" s="370"/>
      <c r="IJ75" s="370"/>
      <c r="IK75" s="370"/>
      <c r="IL75" s="370"/>
      <c r="IM75" s="370"/>
      <c r="IN75" s="370"/>
      <c r="IO75" s="370"/>
      <c r="IP75" s="370"/>
      <c r="IQ75" s="370"/>
      <c r="IR75" s="370"/>
      <c r="IS75" s="370"/>
      <c r="IT75" s="370"/>
      <c r="IU75" s="370"/>
      <c r="IV75" s="370"/>
    </row>
    <row r="76" spans="1:256" ht="22.8" x14ac:dyDescent="0.25">
      <c r="A76" s="388" t="s">
        <v>6</v>
      </c>
      <c r="B76" s="389" t="s">
        <v>536</v>
      </c>
      <c r="C76" s="390"/>
      <c r="D76" s="390"/>
      <c r="E76" s="390"/>
      <c r="F76" s="288">
        <f t="shared" ref="F76:F82" si="3">SUM(C76:E76)</f>
        <v>0</v>
      </c>
      <c r="G76" s="370"/>
      <c r="H76" s="370"/>
      <c r="I76" s="370"/>
      <c r="J76" s="370"/>
      <c r="K76" s="370"/>
      <c r="L76" s="370"/>
      <c r="M76" s="370"/>
      <c r="N76" s="370"/>
      <c r="O76" s="370"/>
      <c r="P76" s="370"/>
      <c r="Q76" s="370"/>
      <c r="R76" s="370"/>
      <c r="S76" s="370"/>
      <c r="T76" s="370"/>
      <c r="U76" s="370"/>
      <c r="V76" s="370"/>
      <c r="W76" s="370"/>
      <c r="X76" s="370"/>
      <c r="Y76" s="370"/>
      <c r="Z76" s="370"/>
      <c r="AA76" s="370"/>
      <c r="AB76" s="370"/>
      <c r="AC76" s="370"/>
      <c r="AD76" s="370"/>
      <c r="AE76" s="370"/>
      <c r="AF76" s="370"/>
      <c r="AG76" s="370"/>
      <c r="AH76" s="370"/>
      <c r="AI76" s="370"/>
      <c r="AJ76" s="370"/>
      <c r="AK76" s="370"/>
      <c r="AL76" s="370"/>
      <c r="AM76" s="370"/>
      <c r="AN76" s="370"/>
      <c r="AO76" s="370"/>
      <c r="AP76" s="370"/>
      <c r="AQ76" s="370"/>
      <c r="AR76" s="370"/>
      <c r="AS76" s="370"/>
      <c r="AT76" s="370"/>
      <c r="AU76" s="370"/>
      <c r="AV76" s="370"/>
      <c r="AW76" s="370"/>
      <c r="AX76" s="370"/>
      <c r="AY76" s="370"/>
      <c r="AZ76" s="370"/>
      <c r="BA76" s="370"/>
      <c r="BB76" s="370"/>
      <c r="BC76" s="370"/>
      <c r="BD76" s="370"/>
      <c r="BE76" s="370"/>
      <c r="BF76" s="370"/>
      <c r="BG76" s="370"/>
      <c r="BH76" s="370"/>
      <c r="BI76" s="370"/>
      <c r="BJ76" s="370"/>
      <c r="BK76" s="370"/>
      <c r="BL76" s="370"/>
      <c r="BM76" s="370"/>
      <c r="BN76" s="370"/>
      <c r="BO76" s="370"/>
      <c r="BP76" s="370"/>
      <c r="BQ76" s="370"/>
      <c r="BR76" s="370"/>
      <c r="BS76" s="370"/>
      <c r="BT76" s="370"/>
      <c r="BU76" s="370"/>
      <c r="BV76" s="370"/>
      <c r="BW76" s="370"/>
      <c r="BX76" s="370"/>
      <c r="BY76" s="370"/>
      <c r="BZ76" s="370"/>
      <c r="CA76" s="370"/>
      <c r="CB76" s="370"/>
      <c r="CC76" s="370"/>
      <c r="CD76" s="370"/>
      <c r="CE76" s="370"/>
      <c r="CF76" s="370"/>
      <c r="CG76" s="370"/>
      <c r="CH76" s="370"/>
      <c r="CI76" s="370"/>
      <c r="CJ76" s="370"/>
      <c r="CK76" s="370"/>
      <c r="CL76" s="370"/>
      <c r="CM76" s="370"/>
      <c r="CN76" s="370"/>
      <c r="CO76" s="370"/>
      <c r="CP76" s="370"/>
      <c r="CQ76" s="370"/>
      <c r="CR76" s="370"/>
      <c r="CS76" s="370"/>
      <c r="CT76" s="370"/>
      <c r="CU76" s="370"/>
      <c r="CV76" s="370"/>
      <c r="CW76" s="370"/>
      <c r="CX76" s="370"/>
      <c r="CY76" s="370"/>
      <c r="CZ76" s="370"/>
      <c r="DA76" s="370"/>
      <c r="DB76" s="370"/>
      <c r="DC76" s="370"/>
      <c r="DD76" s="370"/>
      <c r="DE76" s="370"/>
      <c r="DF76" s="370"/>
      <c r="DG76" s="370"/>
      <c r="DH76" s="370"/>
      <c r="DI76" s="370"/>
      <c r="DJ76" s="370"/>
      <c r="DK76" s="370"/>
      <c r="DL76" s="370"/>
      <c r="DM76" s="370"/>
      <c r="DN76" s="370"/>
      <c r="DO76" s="370"/>
      <c r="DP76" s="370"/>
      <c r="DQ76" s="370"/>
      <c r="DR76" s="370"/>
      <c r="DS76" s="370"/>
      <c r="DT76" s="370"/>
      <c r="DU76" s="370"/>
      <c r="DV76" s="370"/>
      <c r="DW76" s="370"/>
      <c r="DX76" s="370"/>
      <c r="DY76" s="370"/>
      <c r="DZ76" s="370"/>
      <c r="EA76" s="370"/>
      <c r="EB76" s="370"/>
      <c r="EC76" s="370"/>
      <c r="ED76" s="370"/>
      <c r="EE76" s="370"/>
      <c r="EF76" s="370"/>
      <c r="EG76" s="370"/>
      <c r="EH76" s="370"/>
      <c r="EI76" s="370"/>
      <c r="EJ76" s="370"/>
      <c r="EK76" s="370"/>
      <c r="EL76" s="370"/>
      <c r="EM76" s="370"/>
      <c r="EN76" s="370"/>
      <c r="EO76" s="370"/>
      <c r="EP76" s="370"/>
      <c r="EQ76" s="370"/>
      <c r="ER76" s="370"/>
      <c r="ES76" s="370"/>
      <c r="ET76" s="370"/>
      <c r="EU76" s="370"/>
      <c r="EV76" s="370"/>
      <c r="EW76" s="370"/>
      <c r="EX76" s="370"/>
      <c r="EY76" s="370"/>
      <c r="EZ76" s="370"/>
      <c r="FA76" s="370"/>
      <c r="FB76" s="370"/>
      <c r="FC76" s="370"/>
      <c r="FD76" s="370"/>
      <c r="FE76" s="370"/>
      <c r="FF76" s="370"/>
      <c r="FG76" s="370"/>
      <c r="FH76" s="370"/>
      <c r="FI76" s="370"/>
      <c r="FJ76" s="370"/>
      <c r="FK76" s="370"/>
      <c r="FL76" s="370"/>
      <c r="FM76" s="370"/>
      <c r="FN76" s="370"/>
      <c r="FO76" s="370"/>
      <c r="FP76" s="370"/>
      <c r="FQ76" s="370"/>
      <c r="FR76" s="370"/>
      <c r="FS76" s="370"/>
      <c r="FT76" s="370"/>
      <c r="FU76" s="370"/>
      <c r="FV76" s="370"/>
      <c r="FW76" s="370"/>
      <c r="FX76" s="370"/>
      <c r="FY76" s="370"/>
      <c r="FZ76" s="370"/>
      <c r="GA76" s="370"/>
      <c r="GB76" s="370"/>
      <c r="GC76" s="370"/>
      <c r="GD76" s="370"/>
      <c r="GE76" s="370"/>
      <c r="GF76" s="370"/>
      <c r="GG76" s="370"/>
      <c r="GH76" s="370"/>
      <c r="GI76" s="370"/>
      <c r="GJ76" s="370"/>
      <c r="GK76" s="370"/>
      <c r="GL76" s="370"/>
      <c r="GM76" s="370"/>
      <c r="GN76" s="370"/>
      <c r="GO76" s="370"/>
      <c r="GP76" s="370"/>
      <c r="GQ76" s="370"/>
      <c r="GR76" s="370"/>
      <c r="GS76" s="370"/>
      <c r="GT76" s="370"/>
      <c r="GU76" s="370"/>
      <c r="GV76" s="370"/>
      <c r="GW76" s="370"/>
      <c r="GX76" s="370"/>
      <c r="GY76" s="370"/>
      <c r="GZ76" s="370"/>
      <c r="HA76" s="370"/>
      <c r="HB76" s="370"/>
      <c r="HC76" s="370"/>
      <c r="HD76" s="370"/>
      <c r="HE76" s="370"/>
      <c r="HF76" s="370"/>
      <c r="HG76" s="370"/>
      <c r="HH76" s="370"/>
      <c r="HI76" s="370"/>
      <c r="HJ76" s="370"/>
      <c r="HK76" s="370"/>
      <c r="HL76" s="370"/>
      <c r="HM76" s="370"/>
      <c r="HN76" s="370"/>
      <c r="HO76" s="370"/>
      <c r="HP76" s="370"/>
      <c r="HQ76" s="370"/>
      <c r="HR76" s="370"/>
      <c r="HS76" s="370"/>
      <c r="HT76" s="370"/>
      <c r="HU76" s="370"/>
      <c r="HV76" s="370"/>
      <c r="HW76" s="370"/>
      <c r="HX76" s="370"/>
      <c r="HY76" s="370"/>
      <c r="HZ76" s="370"/>
      <c r="IA76" s="370"/>
      <c r="IB76" s="370"/>
      <c r="IC76" s="370"/>
      <c r="ID76" s="370"/>
      <c r="IE76" s="370"/>
      <c r="IF76" s="370"/>
      <c r="IG76" s="370"/>
      <c r="IH76" s="370"/>
      <c r="II76" s="370"/>
      <c r="IJ76" s="370"/>
      <c r="IK76" s="370"/>
      <c r="IL76" s="370"/>
      <c r="IM76" s="370"/>
      <c r="IN76" s="370"/>
      <c r="IO76" s="370"/>
      <c r="IP76" s="370"/>
      <c r="IQ76" s="370"/>
      <c r="IR76" s="370"/>
      <c r="IS76" s="370"/>
      <c r="IT76" s="370"/>
      <c r="IU76" s="370"/>
      <c r="IV76" s="370"/>
    </row>
    <row r="77" spans="1:256" ht="72.599999999999994" x14ac:dyDescent="0.25">
      <c r="A77" s="388" t="s">
        <v>10</v>
      </c>
      <c r="B77" s="391" t="s">
        <v>537</v>
      </c>
      <c r="C77" s="390"/>
      <c r="D77" s="390"/>
      <c r="E77" s="390"/>
      <c r="F77" s="288">
        <f t="shared" si="3"/>
        <v>0</v>
      </c>
      <c r="G77" s="370"/>
      <c r="H77" s="370"/>
      <c r="I77" s="370"/>
      <c r="J77" s="370"/>
      <c r="K77" s="370"/>
      <c r="L77" s="370"/>
      <c r="M77" s="370"/>
      <c r="N77" s="370"/>
      <c r="O77" s="370"/>
      <c r="P77" s="370"/>
      <c r="Q77" s="370"/>
      <c r="R77" s="370"/>
      <c r="S77" s="370"/>
      <c r="T77" s="370"/>
      <c r="U77" s="370"/>
      <c r="V77" s="370"/>
      <c r="W77" s="370"/>
      <c r="X77" s="370"/>
      <c r="Y77" s="370"/>
      <c r="Z77" s="370"/>
      <c r="AA77" s="370"/>
      <c r="AB77" s="370"/>
      <c r="AC77" s="370"/>
      <c r="AD77" s="370"/>
      <c r="AE77" s="370"/>
      <c r="AF77" s="370"/>
      <c r="AG77" s="370"/>
      <c r="AH77" s="370"/>
      <c r="AI77" s="370"/>
      <c r="AJ77" s="370"/>
      <c r="AK77" s="370"/>
      <c r="AL77" s="370"/>
      <c r="AM77" s="370"/>
      <c r="AN77" s="370"/>
      <c r="AO77" s="370"/>
      <c r="AP77" s="370"/>
      <c r="AQ77" s="370"/>
      <c r="AR77" s="370"/>
      <c r="AS77" s="370"/>
      <c r="AT77" s="370"/>
      <c r="AU77" s="370"/>
      <c r="AV77" s="370"/>
      <c r="AW77" s="370"/>
      <c r="AX77" s="370"/>
      <c r="AY77" s="370"/>
      <c r="AZ77" s="370"/>
      <c r="BA77" s="370"/>
      <c r="BB77" s="370"/>
      <c r="BC77" s="370"/>
      <c r="BD77" s="370"/>
      <c r="BE77" s="370"/>
      <c r="BF77" s="370"/>
      <c r="BG77" s="370"/>
      <c r="BH77" s="370"/>
      <c r="BI77" s="370"/>
      <c r="BJ77" s="370"/>
      <c r="BK77" s="370"/>
      <c r="BL77" s="370"/>
      <c r="BM77" s="370"/>
      <c r="BN77" s="370"/>
      <c r="BO77" s="370"/>
      <c r="BP77" s="370"/>
      <c r="BQ77" s="370"/>
      <c r="BR77" s="370"/>
      <c r="BS77" s="370"/>
      <c r="BT77" s="370"/>
      <c r="BU77" s="370"/>
      <c r="BV77" s="370"/>
      <c r="BW77" s="370"/>
      <c r="BX77" s="370"/>
      <c r="BY77" s="370"/>
      <c r="BZ77" s="370"/>
      <c r="CA77" s="370"/>
      <c r="CB77" s="370"/>
      <c r="CC77" s="370"/>
      <c r="CD77" s="370"/>
      <c r="CE77" s="370"/>
      <c r="CF77" s="370"/>
      <c r="CG77" s="370"/>
      <c r="CH77" s="370"/>
      <c r="CI77" s="370"/>
      <c r="CJ77" s="370"/>
      <c r="CK77" s="370"/>
      <c r="CL77" s="370"/>
      <c r="CM77" s="370"/>
      <c r="CN77" s="370"/>
      <c r="CO77" s="370"/>
      <c r="CP77" s="370"/>
      <c r="CQ77" s="370"/>
      <c r="CR77" s="370"/>
      <c r="CS77" s="370"/>
      <c r="CT77" s="370"/>
      <c r="CU77" s="370"/>
      <c r="CV77" s="370"/>
      <c r="CW77" s="370"/>
      <c r="CX77" s="370"/>
      <c r="CY77" s="370"/>
      <c r="CZ77" s="370"/>
      <c r="DA77" s="370"/>
      <c r="DB77" s="370"/>
      <c r="DC77" s="370"/>
      <c r="DD77" s="370"/>
      <c r="DE77" s="370"/>
      <c r="DF77" s="370"/>
      <c r="DG77" s="370"/>
      <c r="DH77" s="370"/>
      <c r="DI77" s="370"/>
      <c r="DJ77" s="370"/>
      <c r="DK77" s="370"/>
      <c r="DL77" s="370"/>
      <c r="DM77" s="370"/>
      <c r="DN77" s="370"/>
      <c r="DO77" s="370"/>
      <c r="DP77" s="370"/>
      <c r="DQ77" s="370"/>
      <c r="DR77" s="370"/>
      <c r="DS77" s="370"/>
      <c r="DT77" s="370"/>
      <c r="DU77" s="370"/>
      <c r="DV77" s="370"/>
      <c r="DW77" s="370"/>
      <c r="DX77" s="370"/>
      <c r="DY77" s="370"/>
      <c r="DZ77" s="370"/>
      <c r="EA77" s="370"/>
      <c r="EB77" s="370"/>
      <c r="EC77" s="370"/>
      <c r="ED77" s="370"/>
      <c r="EE77" s="370"/>
      <c r="EF77" s="370"/>
      <c r="EG77" s="370"/>
      <c r="EH77" s="370"/>
      <c r="EI77" s="370"/>
      <c r="EJ77" s="370"/>
      <c r="EK77" s="370"/>
      <c r="EL77" s="370"/>
      <c r="EM77" s="370"/>
      <c r="EN77" s="370"/>
      <c r="EO77" s="370"/>
      <c r="EP77" s="370"/>
      <c r="EQ77" s="370"/>
      <c r="ER77" s="370"/>
      <c r="ES77" s="370"/>
      <c r="ET77" s="370"/>
      <c r="EU77" s="370"/>
      <c r="EV77" s="370"/>
      <c r="EW77" s="370"/>
      <c r="EX77" s="370"/>
      <c r="EY77" s="370"/>
      <c r="EZ77" s="370"/>
      <c r="FA77" s="370"/>
      <c r="FB77" s="370"/>
      <c r="FC77" s="370"/>
      <c r="FD77" s="370"/>
      <c r="FE77" s="370"/>
      <c r="FF77" s="370"/>
      <c r="FG77" s="370"/>
      <c r="FH77" s="370"/>
      <c r="FI77" s="370"/>
      <c r="FJ77" s="370"/>
      <c r="FK77" s="370"/>
      <c r="FL77" s="370"/>
      <c r="FM77" s="370"/>
      <c r="FN77" s="370"/>
      <c r="FO77" s="370"/>
      <c r="FP77" s="370"/>
      <c r="FQ77" s="370"/>
      <c r="FR77" s="370"/>
      <c r="FS77" s="370"/>
      <c r="FT77" s="370"/>
      <c r="FU77" s="370"/>
      <c r="FV77" s="370"/>
      <c r="FW77" s="370"/>
      <c r="FX77" s="370"/>
      <c r="FY77" s="370"/>
      <c r="FZ77" s="370"/>
      <c r="GA77" s="370"/>
      <c r="GB77" s="370"/>
      <c r="GC77" s="370"/>
      <c r="GD77" s="370"/>
      <c r="GE77" s="370"/>
      <c r="GF77" s="370"/>
      <c r="GG77" s="370"/>
      <c r="GH77" s="370"/>
      <c r="GI77" s="370"/>
      <c r="GJ77" s="370"/>
      <c r="GK77" s="370"/>
      <c r="GL77" s="370"/>
      <c r="GM77" s="370"/>
      <c r="GN77" s="370"/>
      <c r="GO77" s="370"/>
      <c r="GP77" s="370"/>
      <c r="GQ77" s="370"/>
      <c r="GR77" s="370"/>
      <c r="GS77" s="370"/>
      <c r="GT77" s="370"/>
      <c r="GU77" s="370"/>
      <c r="GV77" s="370"/>
      <c r="GW77" s="370"/>
      <c r="GX77" s="370"/>
      <c r="GY77" s="370"/>
      <c r="GZ77" s="370"/>
      <c r="HA77" s="370"/>
      <c r="HB77" s="370"/>
      <c r="HC77" s="370"/>
      <c r="HD77" s="370"/>
      <c r="HE77" s="370"/>
      <c r="HF77" s="370"/>
      <c r="HG77" s="370"/>
      <c r="HH77" s="370"/>
      <c r="HI77" s="370"/>
      <c r="HJ77" s="370"/>
      <c r="HK77" s="370"/>
      <c r="HL77" s="370"/>
      <c r="HM77" s="370"/>
      <c r="HN77" s="370"/>
      <c r="HO77" s="370"/>
      <c r="HP77" s="370"/>
      <c r="HQ77" s="370"/>
      <c r="HR77" s="370"/>
      <c r="HS77" s="370"/>
      <c r="HT77" s="370"/>
      <c r="HU77" s="370"/>
      <c r="HV77" s="370"/>
      <c r="HW77" s="370"/>
      <c r="HX77" s="370"/>
      <c r="HY77" s="370"/>
      <c r="HZ77" s="370"/>
      <c r="IA77" s="370"/>
      <c r="IB77" s="370"/>
      <c r="IC77" s="370"/>
      <c r="ID77" s="370"/>
      <c r="IE77" s="370"/>
      <c r="IF77" s="370"/>
      <c r="IG77" s="370"/>
      <c r="IH77" s="370"/>
      <c r="II77" s="370"/>
      <c r="IJ77" s="370"/>
      <c r="IK77" s="370"/>
      <c r="IL77" s="370"/>
      <c r="IM77" s="370"/>
      <c r="IN77" s="370"/>
      <c r="IO77" s="370"/>
      <c r="IP77" s="370"/>
      <c r="IQ77" s="370"/>
      <c r="IR77" s="370"/>
      <c r="IS77" s="370"/>
      <c r="IT77" s="370"/>
      <c r="IU77" s="370"/>
      <c r="IV77" s="370"/>
    </row>
    <row r="78" spans="1:256" x14ac:dyDescent="0.25">
      <c r="A78" s="388" t="s">
        <v>13</v>
      </c>
      <c r="B78" s="389" t="s">
        <v>538</v>
      </c>
      <c r="C78" s="288">
        <f>(C76-C77)</f>
        <v>0</v>
      </c>
      <c r="D78" s="288">
        <f>(D76-D77)</f>
        <v>0</v>
      </c>
      <c r="E78" s="288">
        <f>(E76-E77)</f>
        <v>0</v>
      </c>
      <c r="F78" s="288">
        <f t="shared" si="3"/>
        <v>0</v>
      </c>
      <c r="G78" s="370"/>
      <c r="H78" s="370"/>
      <c r="I78" s="370"/>
      <c r="J78" s="370"/>
      <c r="K78" s="370"/>
      <c r="L78" s="370"/>
      <c r="M78" s="370"/>
      <c r="N78" s="370"/>
      <c r="O78" s="370"/>
      <c r="P78" s="370"/>
      <c r="Q78" s="370"/>
      <c r="R78" s="370"/>
      <c r="S78" s="370"/>
      <c r="T78" s="370"/>
      <c r="U78" s="370"/>
      <c r="V78" s="370"/>
      <c r="W78" s="370"/>
      <c r="X78" s="370"/>
      <c r="Y78" s="370"/>
      <c r="Z78" s="370"/>
      <c r="AA78" s="370"/>
      <c r="AB78" s="370"/>
      <c r="AC78" s="370"/>
      <c r="AD78" s="370"/>
      <c r="AE78" s="370"/>
      <c r="AF78" s="370"/>
      <c r="AG78" s="370"/>
      <c r="AH78" s="370"/>
      <c r="AI78" s="370"/>
      <c r="AJ78" s="370"/>
      <c r="AK78" s="370"/>
      <c r="AL78" s="370"/>
      <c r="AM78" s="370"/>
      <c r="AN78" s="370"/>
      <c r="AO78" s="370"/>
      <c r="AP78" s="370"/>
      <c r="AQ78" s="370"/>
      <c r="AR78" s="370"/>
      <c r="AS78" s="370"/>
      <c r="AT78" s="370"/>
      <c r="AU78" s="370"/>
      <c r="AV78" s="370"/>
      <c r="AW78" s="370"/>
      <c r="AX78" s="370"/>
      <c r="AY78" s="370"/>
      <c r="AZ78" s="370"/>
      <c r="BA78" s="370"/>
      <c r="BB78" s="370"/>
      <c r="BC78" s="370"/>
      <c r="BD78" s="370"/>
      <c r="BE78" s="370"/>
      <c r="BF78" s="370"/>
      <c r="BG78" s="370"/>
      <c r="BH78" s="370"/>
      <c r="BI78" s="370"/>
      <c r="BJ78" s="370"/>
      <c r="BK78" s="370"/>
      <c r="BL78" s="370"/>
      <c r="BM78" s="370"/>
      <c r="BN78" s="370"/>
      <c r="BO78" s="370"/>
      <c r="BP78" s="370"/>
      <c r="BQ78" s="370"/>
      <c r="BR78" s="370"/>
      <c r="BS78" s="370"/>
      <c r="BT78" s="370"/>
      <c r="BU78" s="370"/>
      <c r="BV78" s="370"/>
      <c r="BW78" s="370"/>
      <c r="BX78" s="370"/>
      <c r="BY78" s="370"/>
      <c r="BZ78" s="370"/>
      <c r="CA78" s="370"/>
      <c r="CB78" s="370"/>
      <c r="CC78" s="370"/>
      <c r="CD78" s="370"/>
      <c r="CE78" s="370"/>
      <c r="CF78" s="370"/>
      <c r="CG78" s="370"/>
      <c r="CH78" s="370"/>
      <c r="CI78" s="370"/>
      <c r="CJ78" s="370"/>
      <c r="CK78" s="370"/>
      <c r="CL78" s="370"/>
      <c r="CM78" s="370"/>
      <c r="CN78" s="370"/>
      <c r="CO78" s="370"/>
      <c r="CP78" s="370"/>
      <c r="CQ78" s="370"/>
      <c r="CR78" s="370"/>
      <c r="CS78" s="370"/>
      <c r="CT78" s="370"/>
      <c r="CU78" s="370"/>
      <c r="CV78" s="370"/>
      <c r="CW78" s="370"/>
      <c r="CX78" s="370"/>
      <c r="CY78" s="370"/>
      <c r="CZ78" s="370"/>
      <c r="DA78" s="370"/>
      <c r="DB78" s="370"/>
      <c r="DC78" s="370"/>
      <c r="DD78" s="370"/>
      <c r="DE78" s="370"/>
      <c r="DF78" s="370"/>
      <c r="DG78" s="370"/>
      <c r="DH78" s="370"/>
      <c r="DI78" s="370"/>
      <c r="DJ78" s="370"/>
      <c r="DK78" s="370"/>
      <c r="DL78" s="370"/>
      <c r="DM78" s="370"/>
      <c r="DN78" s="370"/>
      <c r="DO78" s="370"/>
      <c r="DP78" s="370"/>
      <c r="DQ78" s="370"/>
      <c r="DR78" s="370"/>
      <c r="DS78" s="370"/>
      <c r="DT78" s="370"/>
      <c r="DU78" s="370"/>
      <c r="DV78" s="370"/>
      <c r="DW78" s="370"/>
      <c r="DX78" s="370"/>
      <c r="DY78" s="370"/>
      <c r="DZ78" s="370"/>
      <c r="EA78" s="370"/>
      <c r="EB78" s="370"/>
      <c r="EC78" s="370"/>
      <c r="ED78" s="370"/>
      <c r="EE78" s="370"/>
      <c r="EF78" s="370"/>
      <c r="EG78" s="370"/>
      <c r="EH78" s="370"/>
      <c r="EI78" s="370"/>
      <c r="EJ78" s="370"/>
      <c r="EK78" s="370"/>
      <c r="EL78" s="370"/>
      <c r="EM78" s="370"/>
      <c r="EN78" s="370"/>
      <c r="EO78" s="370"/>
      <c r="EP78" s="370"/>
      <c r="EQ78" s="370"/>
      <c r="ER78" s="370"/>
      <c r="ES78" s="370"/>
      <c r="ET78" s="370"/>
      <c r="EU78" s="370"/>
      <c r="EV78" s="370"/>
      <c r="EW78" s="370"/>
      <c r="EX78" s="370"/>
      <c r="EY78" s="370"/>
      <c r="EZ78" s="370"/>
      <c r="FA78" s="370"/>
      <c r="FB78" s="370"/>
      <c r="FC78" s="370"/>
      <c r="FD78" s="370"/>
      <c r="FE78" s="370"/>
      <c r="FF78" s="370"/>
      <c r="FG78" s="370"/>
      <c r="FH78" s="370"/>
      <c r="FI78" s="370"/>
      <c r="FJ78" s="370"/>
      <c r="FK78" s="370"/>
      <c r="FL78" s="370"/>
      <c r="FM78" s="370"/>
      <c r="FN78" s="370"/>
      <c r="FO78" s="370"/>
      <c r="FP78" s="370"/>
      <c r="FQ78" s="370"/>
      <c r="FR78" s="370"/>
      <c r="FS78" s="370"/>
      <c r="FT78" s="370"/>
      <c r="FU78" s="370"/>
      <c r="FV78" s="370"/>
      <c r="FW78" s="370"/>
      <c r="FX78" s="370"/>
      <c r="FY78" s="370"/>
      <c r="FZ78" s="370"/>
      <c r="GA78" s="370"/>
      <c r="GB78" s="370"/>
      <c r="GC78" s="370"/>
      <c r="GD78" s="370"/>
      <c r="GE78" s="370"/>
      <c r="GF78" s="370"/>
      <c r="GG78" s="370"/>
      <c r="GH78" s="370"/>
      <c r="GI78" s="370"/>
      <c r="GJ78" s="370"/>
      <c r="GK78" s="370"/>
      <c r="GL78" s="370"/>
      <c r="GM78" s="370"/>
      <c r="GN78" s="370"/>
      <c r="GO78" s="370"/>
      <c r="GP78" s="370"/>
      <c r="GQ78" s="370"/>
      <c r="GR78" s="370"/>
      <c r="GS78" s="370"/>
      <c r="GT78" s="370"/>
      <c r="GU78" s="370"/>
      <c r="GV78" s="370"/>
      <c r="GW78" s="370"/>
      <c r="GX78" s="370"/>
      <c r="GY78" s="370"/>
      <c r="GZ78" s="370"/>
      <c r="HA78" s="370"/>
      <c r="HB78" s="370"/>
      <c r="HC78" s="370"/>
      <c r="HD78" s="370"/>
      <c r="HE78" s="370"/>
      <c r="HF78" s="370"/>
      <c r="HG78" s="370"/>
      <c r="HH78" s="370"/>
      <c r="HI78" s="370"/>
      <c r="HJ78" s="370"/>
      <c r="HK78" s="370"/>
      <c r="HL78" s="370"/>
      <c r="HM78" s="370"/>
      <c r="HN78" s="370"/>
      <c r="HO78" s="370"/>
      <c r="HP78" s="370"/>
      <c r="HQ78" s="370"/>
      <c r="HR78" s="370"/>
      <c r="HS78" s="370"/>
      <c r="HT78" s="370"/>
      <c r="HU78" s="370"/>
      <c r="HV78" s="370"/>
      <c r="HW78" s="370"/>
      <c r="HX78" s="370"/>
      <c r="HY78" s="370"/>
      <c r="HZ78" s="370"/>
      <c r="IA78" s="370"/>
      <c r="IB78" s="370"/>
      <c r="IC78" s="370"/>
      <c r="ID78" s="370"/>
      <c r="IE78" s="370"/>
      <c r="IF78" s="370"/>
      <c r="IG78" s="370"/>
      <c r="IH78" s="370"/>
      <c r="II78" s="370"/>
      <c r="IJ78" s="370"/>
      <c r="IK78" s="370"/>
      <c r="IL78" s="370"/>
      <c r="IM78" s="370"/>
      <c r="IN78" s="370"/>
      <c r="IO78" s="370"/>
      <c r="IP78" s="370"/>
      <c r="IQ78" s="370"/>
      <c r="IR78" s="370"/>
      <c r="IS78" s="370"/>
      <c r="IT78" s="370"/>
      <c r="IU78" s="370"/>
      <c r="IV78" s="370"/>
    </row>
    <row r="79" spans="1:256" x14ac:dyDescent="0.25">
      <c r="A79" s="388" t="s">
        <v>16</v>
      </c>
      <c r="B79" s="389" t="s">
        <v>539</v>
      </c>
      <c r="C79" s="390"/>
      <c r="D79" s="390"/>
      <c r="E79" s="390"/>
      <c r="F79" s="288">
        <f t="shared" si="3"/>
        <v>0</v>
      </c>
      <c r="G79" s="370"/>
      <c r="H79" s="370"/>
      <c r="I79" s="370"/>
      <c r="J79" s="370"/>
      <c r="K79" s="370"/>
      <c r="L79" s="370"/>
      <c r="M79" s="370"/>
      <c r="N79" s="370"/>
      <c r="O79" s="370"/>
      <c r="P79" s="370"/>
      <c r="Q79" s="370"/>
      <c r="R79" s="370"/>
      <c r="S79" s="370"/>
      <c r="T79" s="370"/>
      <c r="U79" s="370"/>
      <c r="V79" s="370"/>
      <c r="W79" s="370"/>
      <c r="X79" s="370"/>
      <c r="Y79" s="370"/>
      <c r="Z79" s="370"/>
      <c r="AA79" s="370"/>
      <c r="AB79" s="370"/>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0"/>
      <c r="AY79" s="370"/>
      <c r="AZ79" s="370"/>
      <c r="BA79" s="370"/>
      <c r="BB79" s="370"/>
      <c r="BC79" s="370"/>
      <c r="BD79" s="370"/>
      <c r="BE79" s="370"/>
      <c r="BF79" s="370"/>
      <c r="BG79" s="370"/>
      <c r="BH79" s="370"/>
      <c r="BI79" s="370"/>
      <c r="BJ79" s="370"/>
      <c r="BK79" s="370"/>
      <c r="BL79" s="370"/>
      <c r="BM79" s="370"/>
      <c r="BN79" s="370"/>
      <c r="BO79" s="370"/>
      <c r="BP79" s="370"/>
      <c r="BQ79" s="370"/>
      <c r="BR79" s="370"/>
      <c r="BS79" s="370"/>
      <c r="BT79" s="370"/>
      <c r="BU79" s="370"/>
      <c r="BV79" s="370"/>
      <c r="BW79" s="370"/>
      <c r="BX79" s="370"/>
      <c r="BY79" s="370"/>
      <c r="BZ79" s="370"/>
      <c r="CA79" s="370"/>
      <c r="CB79" s="370"/>
      <c r="CC79" s="370"/>
      <c r="CD79" s="370"/>
      <c r="CE79" s="370"/>
      <c r="CF79" s="370"/>
      <c r="CG79" s="370"/>
      <c r="CH79" s="370"/>
      <c r="CI79" s="370"/>
      <c r="CJ79" s="370"/>
      <c r="CK79" s="370"/>
      <c r="CL79" s="370"/>
      <c r="CM79" s="370"/>
      <c r="CN79" s="370"/>
      <c r="CO79" s="370"/>
      <c r="CP79" s="370"/>
      <c r="CQ79" s="370"/>
      <c r="CR79" s="370"/>
      <c r="CS79" s="370"/>
      <c r="CT79" s="370"/>
      <c r="CU79" s="370"/>
      <c r="CV79" s="370"/>
      <c r="CW79" s="370"/>
      <c r="CX79" s="370"/>
      <c r="CY79" s="370"/>
      <c r="CZ79" s="370"/>
      <c r="DA79" s="370"/>
      <c r="DB79" s="370"/>
      <c r="DC79" s="370"/>
      <c r="DD79" s="370"/>
      <c r="DE79" s="370"/>
      <c r="DF79" s="370"/>
      <c r="DG79" s="370"/>
      <c r="DH79" s="370"/>
      <c r="DI79" s="370"/>
      <c r="DJ79" s="370"/>
      <c r="DK79" s="370"/>
      <c r="DL79" s="370"/>
      <c r="DM79" s="370"/>
      <c r="DN79" s="370"/>
      <c r="DO79" s="370"/>
      <c r="DP79" s="370"/>
      <c r="DQ79" s="370"/>
      <c r="DR79" s="370"/>
      <c r="DS79" s="370"/>
      <c r="DT79" s="370"/>
      <c r="DU79" s="370"/>
      <c r="DV79" s="370"/>
      <c r="DW79" s="370"/>
      <c r="DX79" s="370"/>
      <c r="DY79" s="370"/>
      <c r="DZ79" s="370"/>
      <c r="EA79" s="370"/>
      <c r="EB79" s="370"/>
      <c r="EC79" s="370"/>
      <c r="ED79" s="370"/>
      <c r="EE79" s="370"/>
      <c r="EF79" s="370"/>
      <c r="EG79" s="370"/>
      <c r="EH79" s="370"/>
      <c r="EI79" s="370"/>
      <c r="EJ79" s="370"/>
      <c r="EK79" s="370"/>
      <c r="EL79" s="370"/>
      <c r="EM79" s="370"/>
      <c r="EN79" s="370"/>
      <c r="EO79" s="370"/>
      <c r="EP79" s="370"/>
      <c r="EQ79" s="370"/>
      <c r="ER79" s="370"/>
      <c r="ES79" s="370"/>
      <c r="ET79" s="370"/>
      <c r="EU79" s="370"/>
      <c r="EV79" s="370"/>
      <c r="EW79" s="370"/>
      <c r="EX79" s="370"/>
      <c r="EY79" s="370"/>
      <c r="EZ79" s="370"/>
      <c r="FA79" s="370"/>
      <c r="FB79" s="370"/>
      <c r="FC79" s="370"/>
      <c r="FD79" s="370"/>
      <c r="FE79" s="370"/>
      <c r="FF79" s="370"/>
      <c r="FG79" s="370"/>
      <c r="FH79" s="370"/>
      <c r="FI79" s="370"/>
      <c r="FJ79" s="370"/>
      <c r="FK79" s="370"/>
      <c r="FL79" s="370"/>
      <c r="FM79" s="370"/>
      <c r="FN79" s="370"/>
      <c r="FO79" s="370"/>
      <c r="FP79" s="370"/>
      <c r="FQ79" s="370"/>
      <c r="FR79" s="370"/>
      <c r="FS79" s="370"/>
      <c r="FT79" s="370"/>
      <c r="FU79" s="370"/>
      <c r="FV79" s="370"/>
      <c r="FW79" s="370"/>
      <c r="FX79" s="370"/>
      <c r="FY79" s="370"/>
      <c r="FZ79" s="370"/>
      <c r="GA79" s="370"/>
      <c r="GB79" s="370"/>
      <c r="GC79" s="370"/>
      <c r="GD79" s="370"/>
      <c r="GE79" s="370"/>
      <c r="GF79" s="370"/>
      <c r="GG79" s="370"/>
      <c r="GH79" s="370"/>
      <c r="GI79" s="370"/>
      <c r="GJ79" s="370"/>
      <c r="GK79" s="370"/>
      <c r="GL79" s="370"/>
      <c r="GM79" s="370"/>
      <c r="GN79" s="370"/>
      <c r="GO79" s="370"/>
      <c r="GP79" s="370"/>
      <c r="GQ79" s="370"/>
      <c r="GR79" s="370"/>
      <c r="GS79" s="370"/>
      <c r="GT79" s="370"/>
      <c r="GU79" s="370"/>
      <c r="GV79" s="370"/>
      <c r="GW79" s="370"/>
      <c r="GX79" s="370"/>
      <c r="GY79" s="370"/>
      <c r="GZ79" s="370"/>
      <c r="HA79" s="370"/>
      <c r="HB79" s="370"/>
      <c r="HC79" s="370"/>
      <c r="HD79" s="370"/>
      <c r="HE79" s="370"/>
      <c r="HF79" s="370"/>
      <c r="HG79" s="370"/>
      <c r="HH79" s="370"/>
      <c r="HI79" s="370"/>
      <c r="HJ79" s="370"/>
      <c r="HK79" s="370"/>
      <c r="HL79" s="370"/>
      <c r="HM79" s="370"/>
      <c r="HN79" s="370"/>
      <c r="HO79" s="370"/>
      <c r="HP79" s="370"/>
      <c r="HQ79" s="370"/>
      <c r="HR79" s="370"/>
      <c r="HS79" s="370"/>
      <c r="HT79" s="370"/>
      <c r="HU79" s="370"/>
      <c r="HV79" s="370"/>
      <c r="HW79" s="370"/>
      <c r="HX79" s="370"/>
      <c r="HY79" s="370"/>
      <c r="HZ79" s="370"/>
      <c r="IA79" s="370"/>
      <c r="IB79" s="370"/>
      <c r="IC79" s="370"/>
      <c r="ID79" s="370"/>
      <c r="IE79" s="370"/>
      <c r="IF79" s="370"/>
      <c r="IG79" s="370"/>
      <c r="IH79" s="370"/>
      <c r="II79" s="370"/>
      <c r="IJ79" s="370"/>
      <c r="IK79" s="370"/>
      <c r="IL79" s="370"/>
      <c r="IM79" s="370"/>
      <c r="IN79" s="370"/>
      <c r="IO79" s="370"/>
      <c r="IP79" s="370"/>
      <c r="IQ79" s="370"/>
      <c r="IR79" s="370"/>
      <c r="IS79" s="370"/>
      <c r="IT79" s="370"/>
      <c r="IU79" s="370"/>
      <c r="IV79" s="370"/>
    </row>
    <row r="80" spans="1:256" ht="22.8" x14ac:dyDescent="0.25">
      <c r="A80" s="388" t="s">
        <v>18</v>
      </c>
      <c r="B80" s="389" t="s">
        <v>540</v>
      </c>
      <c r="C80" s="390"/>
      <c r="D80" s="390"/>
      <c r="E80" s="390"/>
      <c r="F80" s="288">
        <f t="shared" si="3"/>
        <v>0</v>
      </c>
      <c r="G80" s="370"/>
      <c r="H80" s="370"/>
      <c r="I80" s="370"/>
      <c r="J80" s="370"/>
      <c r="K80" s="370"/>
      <c r="L80" s="370"/>
      <c r="M80" s="370"/>
      <c r="N80" s="370"/>
      <c r="O80" s="370"/>
      <c r="P80" s="370"/>
      <c r="Q80" s="370"/>
      <c r="R80" s="370"/>
      <c r="S80" s="370"/>
      <c r="T80" s="370"/>
      <c r="U80" s="370"/>
      <c r="V80" s="370"/>
      <c r="W80" s="370"/>
      <c r="X80" s="370"/>
      <c r="Y80" s="370"/>
      <c r="Z80" s="370"/>
      <c r="AA80" s="370"/>
      <c r="AB80" s="370"/>
      <c r="AC80" s="370"/>
      <c r="AD80" s="370"/>
      <c r="AE80" s="370"/>
      <c r="AF80" s="370"/>
      <c r="AG80" s="370"/>
      <c r="AH80" s="370"/>
      <c r="AI80" s="370"/>
      <c r="AJ80" s="370"/>
      <c r="AK80" s="370"/>
      <c r="AL80" s="370"/>
      <c r="AM80" s="370"/>
      <c r="AN80" s="370"/>
      <c r="AO80" s="370"/>
      <c r="AP80" s="370"/>
      <c r="AQ80" s="370"/>
      <c r="AR80" s="370"/>
      <c r="AS80" s="370"/>
      <c r="AT80" s="370"/>
      <c r="AU80" s="370"/>
      <c r="AV80" s="370"/>
      <c r="AW80" s="370"/>
      <c r="AX80" s="370"/>
      <c r="AY80" s="370"/>
      <c r="AZ80" s="370"/>
      <c r="BA80" s="370"/>
      <c r="BB80" s="370"/>
      <c r="BC80" s="370"/>
      <c r="BD80" s="370"/>
      <c r="BE80" s="370"/>
      <c r="BF80" s="370"/>
      <c r="BG80" s="370"/>
      <c r="BH80" s="370"/>
      <c r="BI80" s="370"/>
      <c r="BJ80" s="370"/>
      <c r="BK80" s="370"/>
      <c r="BL80" s="370"/>
      <c r="BM80" s="370"/>
      <c r="BN80" s="370"/>
      <c r="BO80" s="370"/>
      <c r="BP80" s="370"/>
      <c r="BQ80" s="370"/>
      <c r="BR80" s="370"/>
      <c r="BS80" s="370"/>
      <c r="BT80" s="370"/>
      <c r="BU80" s="370"/>
      <c r="BV80" s="370"/>
      <c r="BW80" s="370"/>
      <c r="BX80" s="370"/>
      <c r="BY80" s="370"/>
      <c r="BZ80" s="370"/>
      <c r="CA80" s="370"/>
      <c r="CB80" s="370"/>
      <c r="CC80" s="370"/>
      <c r="CD80" s="370"/>
      <c r="CE80" s="370"/>
      <c r="CF80" s="370"/>
      <c r="CG80" s="370"/>
      <c r="CH80" s="370"/>
      <c r="CI80" s="370"/>
      <c r="CJ80" s="370"/>
      <c r="CK80" s="370"/>
      <c r="CL80" s="370"/>
      <c r="CM80" s="370"/>
      <c r="CN80" s="370"/>
      <c r="CO80" s="370"/>
      <c r="CP80" s="370"/>
      <c r="CQ80" s="370"/>
      <c r="CR80" s="370"/>
      <c r="CS80" s="370"/>
      <c r="CT80" s="370"/>
      <c r="CU80" s="370"/>
      <c r="CV80" s="370"/>
      <c r="CW80" s="370"/>
      <c r="CX80" s="370"/>
      <c r="CY80" s="370"/>
      <c r="CZ80" s="370"/>
      <c r="DA80" s="370"/>
      <c r="DB80" s="370"/>
      <c r="DC80" s="370"/>
      <c r="DD80" s="370"/>
      <c r="DE80" s="370"/>
      <c r="DF80" s="370"/>
      <c r="DG80" s="370"/>
      <c r="DH80" s="370"/>
      <c r="DI80" s="370"/>
      <c r="DJ80" s="370"/>
      <c r="DK80" s="370"/>
      <c r="DL80" s="370"/>
      <c r="DM80" s="370"/>
      <c r="DN80" s="370"/>
      <c r="DO80" s="370"/>
      <c r="DP80" s="370"/>
      <c r="DQ80" s="370"/>
      <c r="DR80" s="370"/>
      <c r="DS80" s="370"/>
      <c r="DT80" s="370"/>
      <c r="DU80" s="370"/>
      <c r="DV80" s="370"/>
      <c r="DW80" s="370"/>
      <c r="DX80" s="370"/>
      <c r="DY80" s="370"/>
      <c r="DZ80" s="370"/>
      <c r="EA80" s="370"/>
      <c r="EB80" s="370"/>
      <c r="EC80" s="370"/>
      <c r="ED80" s="370"/>
      <c r="EE80" s="370"/>
      <c r="EF80" s="370"/>
      <c r="EG80" s="370"/>
      <c r="EH80" s="370"/>
      <c r="EI80" s="370"/>
      <c r="EJ80" s="370"/>
      <c r="EK80" s="370"/>
      <c r="EL80" s="370"/>
      <c r="EM80" s="370"/>
      <c r="EN80" s="370"/>
      <c r="EO80" s="370"/>
      <c r="EP80" s="370"/>
      <c r="EQ80" s="370"/>
      <c r="ER80" s="370"/>
      <c r="ES80" s="370"/>
      <c r="ET80" s="370"/>
      <c r="EU80" s="370"/>
      <c r="EV80" s="370"/>
      <c r="EW80" s="370"/>
      <c r="EX80" s="370"/>
      <c r="EY80" s="370"/>
      <c r="EZ80" s="370"/>
      <c r="FA80" s="370"/>
      <c r="FB80" s="370"/>
      <c r="FC80" s="370"/>
      <c r="FD80" s="370"/>
      <c r="FE80" s="370"/>
      <c r="FF80" s="370"/>
      <c r="FG80" s="370"/>
      <c r="FH80" s="370"/>
      <c r="FI80" s="370"/>
      <c r="FJ80" s="370"/>
      <c r="FK80" s="370"/>
      <c r="FL80" s="370"/>
      <c r="FM80" s="370"/>
      <c r="FN80" s="370"/>
      <c r="FO80" s="370"/>
      <c r="FP80" s="370"/>
      <c r="FQ80" s="370"/>
      <c r="FR80" s="370"/>
      <c r="FS80" s="370"/>
      <c r="FT80" s="370"/>
      <c r="FU80" s="370"/>
      <c r="FV80" s="370"/>
      <c r="FW80" s="370"/>
      <c r="FX80" s="370"/>
      <c r="FY80" s="370"/>
      <c r="FZ80" s="370"/>
      <c r="GA80" s="370"/>
      <c r="GB80" s="370"/>
      <c r="GC80" s="370"/>
      <c r="GD80" s="370"/>
      <c r="GE80" s="370"/>
      <c r="GF80" s="370"/>
      <c r="GG80" s="370"/>
      <c r="GH80" s="370"/>
      <c r="GI80" s="370"/>
      <c r="GJ80" s="370"/>
      <c r="GK80" s="370"/>
      <c r="GL80" s="370"/>
      <c r="GM80" s="370"/>
      <c r="GN80" s="370"/>
      <c r="GO80" s="370"/>
      <c r="GP80" s="370"/>
      <c r="GQ80" s="370"/>
      <c r="GR80" s="370"/>
      <c r="GS80" s="370"/>
      <c r="GT80" s="370"/>
      <c r="GU80" s="370"/>
      <c r="GV80" s="370"/>
      <c r="GW80" s="370"/>
      <c r="GX80" s="370"/>
      <c r="GY80" s="370"/>
      <c r="GZ80" s="370"/>
      <c r="HA80" s="370"/>
      <c r="HB80" s="370"/>
      <c r="HC80" s="370"/>
      <c r="HD80" s="370"/>
      <c r="HE80" s="370"/>
      <c r="HF80" s="370"/>
      <c r="HG80" s="370"/>
      <c r="HH80" s="370"/>
      <c r="HI80" s="370"/>
      <c r="HJ80" s="370"/>
      <c r="HK80" s="370"/>
      <c r="HL80" s="370"/>
      <c r="HM80" s="370"/>
      <c r="HN80" s="370"/>
      <c r="HO80" s="370"/>
      <c r="HP80" s="370"/>
      <c r="HQ80" s="370"/>
      <c r="HR80" s="370"/>
      <c r="HS80" s="370"/>
      <c r="HT80" s="370"/>
      <c r="HU80" s="370"/>
      <c r="HV80" s="370"/>
      <c r="HW80" s="370"/>
      <c r="HX80" s="370"/>
      <c r="HY80" s="370"/>
      <c r="HZ80" s="370"/>
      <c r="IA80" s="370"/>
      <c r="IB80" s="370"/>
      <c r="IC80" s="370"/>
      <c r="ID80" s="370"/>
      <c r="IE80" s="370"/>
      <c r="IF80" s="370"/>
      <c r="IG80" s="370"/>
      <c r="IH80" s="370"/>
      <c r="II80" s="370"/>
      <c r="IJ80" s="370"/>
      <c r="IK80" s="370"/>
      <c r="IL80" s="370"/>
      <c r="IM80" s="370"/>
      <c r="IN80" s="370"/>
      <c r="IO80" s="370"/>
      <c r="IP80" s="370"/>
      <c r="IQ80" s="370"/>
      <c r="IR80" s="370"/>
      <c r="IS80" s="370"/>
      <c r="IT80" s="370"/>
      <c r="IU80" s="370"/>
      <c r="IV80" s="370"/>
    </row>
    <row r="81" spans="1:256" ht="22.8" x14ac:dyDescent="0.25">
      <c r="A81" s="388" t="s">
        <v>20</v>
      </c>
      <c r="B81" s="381" t="s">
        <v>541</v>
      </c>
      <c r="C81" s="390"/>
      <c r="D81" s="390"/>
      <c r="E81" s="390"/>
      <c r="F81" s="288">
        <f t="shared" si="3"/>
        <v>0</v>
      </c>
      <c r="G81" s="370"/>
      <c r="H81" s="370"/>
      <c r="I81" s="370"/>
      <c r="J81" s="370"/>
      <c r="K81" s="370"/>
      <c r="L81" s="370"/>
      <c r="M81" s="370"/>
      <c r="N81" s="370"/>
      <c r="O81" s="370"/>
      <c r="P81" s="370"/>
      <c r="Q81" s="370"/>
      <c r="R81" s="370"/>
      <c r="S81" s="370"/>
      <c r="T81" s="370"/>
      <c r="U81" s="370"/>
      <c r="V81" s="370"/>
      <c r="W81" s="370"/>
      <c r="X81" s="370"/>
      <c r="Y81" s="370"/>
      <c r="Z81" s="370"/>
      <c r="AA81" s="370"/>
      <c r="AB81" s="37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0"/>
      <c r="AY81" s="370"/>
      <c r="AZ81" s="370"/>
      <c r="BA81" s="370"/>
      <c r="BB81" s="370"/>
      <c r="BC81" s="370"/>
      <c r="BD81" s="370"/>
      <c r="BE81" s="370"/>
      <c r="BF81" s="370"/>
      <c r="BG81" s="370"/>
      <c r="BH81" s="370"/>
      <c r="BI81" s="370"/>
      <c r="BJ81" s="370"/>
      <c r="BK81" s="370"/>
      <c r="BL81" s="370"/>
      <c r="BM81" s="370"/>
      <c r="BN81" s="370"/>
      <c r="BO81" s="370"/>
      <c r="BP81" s="370"/>
      <c r="BQ81" s="370"/>
      <c r="BR81" s="370"/>
      <c r="BS81" s="370"/>
      <c r="BT81" s="370"/>
      <c r="BU81" s="370"/>
      <c r="BV81" s="370"/>
      <c r="BW81" s="370"/>
      <c r="BX81" s="370"/>
      <c r="BY81" s="370"/>
      <c r="BZ81" s="370"/>
      <c r="CA81" s="370"/>
      <c r="CB81" s="370"/>
      <c r="CC81" s="370"/>
      <c r="CD81" s="370"/>
      <c r="CE81" s="370"/>
      <c r="CF81" s="370"/>
      <c r="CG81" s="370"/>
      <c r="CH81" s="370"/>
      <c r="CI81" s="370"/>
      <c r="CJ81" s="370"/>
      <c r="CK81" s="370"/>
      <c r="CL81" s="370"/>
      <c r="CM81" s="370"/>
      <c r="CN81" s="370"/>
      <c r="CO81" s="370"/>
      <c r="CP81" s="370"/>
      <c r="CQ81" s="370"/>
      <c r="CR81" s="370"/>
      <c r="CS81" s="370"/>
      <c r="CT81" s="370"/>
      <c r="CU81" s="370"/>
      <c r="CV81" s="370"/>
      <c r="CW81" s="370"/>
      <c r="CX81" s="370"/>
      <c r="CY81" s="370"/>
      <c r="CZ81" s="370"/>
      <c r="DA81" s="370"/>
      <c r="DB81" s="370"/>
      <c r="DC81" s="370"/>
      <c r="DD81" s="370"/>
      <c r="DE81" s="370"/>
      <c r="DF81" s="370"/>
      <c r="DG81" s="370"/>
      <c r="DH81" s="370"/>
      <c r="DI81" s="370"/>
      <c r="DJ81" s="370"/>
      <c r="DK81" s="370"/>
      <c r="DL81" s="370"/>
      <c r="DM81" s="370"/>
      <c r="DN81" s="370"/>
      <c r="DO81" s="370"/>
      <c r="DP81" s="370"/>
      <c r="DQ81" s="370"/>
      <c r="DR81" s="370"/>
      <c r="DS81" s="370"/>
      <c r="DT81" s="370"/>
      <c r="DU81" s="370"/>
      <c r="DV81" s="370"/>
      <c r="DW81" s="370"/>
      <c r="DX81" s="370"/>
      <c r="DY81" s="370"/>
      <c r="DZ81" s="370"/>
      <c r="EA81" s="370"/>
      <c r="EB81" s="370"/>
      <c r="EC81" s="370"/>
      <c r="ED81" s="370"/>
      <c r="EE81" s="370"/>
      <c r="EF81" s="370"/>
      <c r="EG81" s="370"/>
      <c r="EH81" s="370"/>
      <c r="EI81" s="370"/>
      <c r="EJ81" s="370"/>
      <c r="EK81" s="370"/>
      <c r="EL81" s="370"/>
      <c r="EM81" s="370"/>
      <c r="EN81" s="370"/>
      <c r="EO81" s="370"/>
      <c r="EP81" s="370"/>
      <c r="EQ81" s="370"/>
      <c r="ER81" s="370"/>
      <c r="ES81" s="370"/>
      <c r="ET81" s="370"/>
      <c r="EU81" s="370"/>
      <c r="EV81" s="370"/>
      <c r="EW81" s="370"/>
      <c r="EX81" s="370"/>
      <c r="EY81" s="370"/>
      <c r="EZ81" s="370"/>
      <c r="FA81" s="370"/>
      <c r="FB81" s="370"/>
      <c r="FC81" s="370"/>
      <c r="FD81" s="370"/>
      <c r="FE81" s="370"/>
      <c r="FF81" s="370"/>
      <c r="FG81" s="370"/>
      <c r="FH81" s="370"/>
      <c r="FI81" s="370"/>
      <c r="FJ81" s="370"/>
      <c r="FK81" s="370"/>
      <c r="FL81" s="370"/>
      <c r="FM81" s="370"/>
      <c r="FN81" s="370"/>
      <c r="FO81" s="370"/>
      <c r="FP81" s="370"/>
      <c r="FQ81" s="370"/>
      <c r="FR81" s="370"/>
      <c r="FS81" s="370"/>
      <c r="FT81" s="370"/>
      <c r="FU81" s="370"/>
      <c r="FV81" s="370"/>
      <c r="FW81" s="370"/>
      <c r="FX81" s="370"/>
      <c r="FY81" s="370"/>
      <c r="FZ81" s="370"/>
      <c r="GA81" s="370"/>
      <c r="GB81" s="370"/>
      <c r="GC81" s="370"/>
      <c r="GD81" s="370"/>
      <c r="GE81" s="370"/>
      <c r="GF81" s="370"/>
      <c r="GG81" s="370"/>
      <c r="GH81" s="370"/>
      <c r="GI81" s="370"/>
      <c r="GJ81" s="370"/>
      <c r="GK81" s="370"/>
      <c r="GL81" s="370"/>
      <c r="GM81" s="370"/>
      <c r="GN81" s="370"/>
      <c r="GO81" s="370"/>
      <c r="GP81" s="370"/>
      <c r="GQ81" s="370"/>
      <c r="GR81" s="370"/>
      <c r="GS81" s="370"/>
      <c r="GT81" s="370"/>
      <c r="GU81" s="370"/>
      <c r="GV81" s="370"/>
      <c r="GW81" s="370"/>
      <c r="GX81" s="370"/>
      <c r="GY81" s="370"/>
      <c r="GZ81" s="370"/>
      <c r="HA81" s="370"/>
      <c r="HB81" s="370"/>
      <c r="HC81" s="370"/>
      <c r="HD81" s="370"/>
      <c r="HE81" s="370"/>
      <c r="HF81" s="370"/>
      <c r="HG81" s="370"/>
      <c r="HH81" s="370"/>
      <c r="HI81" s="370"/>
      <c r="HJ81" s="370"/>
      <c r="HK81" s="370"/>
      <c r="HL81" s="370"/>
      <c r="HM81" s="370"/>
      <c r="HN81" s="370"/>
      <c r="HO81" s="370"/>
      <c r="HP81" s="370"/>
      <c r="HQ81" s="370"/>
      <c r="HR81" s="370"/>
      <c r="HS81" s="370"/>
      <c r="HT81" s="370"/>
      <c r="HU81" s="370"/>
      <c r="HV81" s="370"/>
      <c r="HW81" s="370"/>
      <c r="HX81" s="370"/>
      <c r="HY81" s="370"/>
      <c r="HZ81" s="370"/>
      <c r="IA81" s="370"/>
      <c r="IB81" s="370"/>
      <c r="IC81" s="370"/>
      <c r="ID81" s="370"/>
      <c r="IE81" s="370"/>
      <c r="IF81" s="370"/>
      <c r="IG81" s="370"/>
      <c r="IH81" s="370"/>
      <c r="II81" s="370"/>
      <c r="IJ81" s="370"/>
      <c r="IK81" s="370"/>
      <c r="IL81" s="370"/>
      <c r="IM81" s="370"/>
      <c r="IN81" s="370"/>
      <c r="IO81" s="370"/>
      <c r="IP81" s="370"/>
      <c r="IQ81" s="370"/>
      <c r="IR81" s="370"/>
      <c r="IS81" s="370"/>
      <c r="IT81" s="370"/>
      <c r="IU81" s="370"/>
      <c r="IV81" s="370"/>
    </row>
    <row r="82" spans="1:256" x14ac:dyDescent="0.25">
      <c r="A82" s="388" t="s">
        <v>22</v>
      </c>
      <c r="B82" s="381" t="s">
        <v>533</v>
      </c>
      <c r="C82" s="288">
        <f>SUM(C79:C81)</f>
        <v>0</v>
      </c>
      <c r="D82" s="288">
        <f>SUM(D79:D81)</f>
        <v>0</v>
      </c>
      <c r="E82" s="288">
        <f>SUM(E79:E81)</f>
        <v>0</v>
      </c>
      <c r="F82" s="288">
        <f t="shared" si="3"/>
        <v>0</v>
      </c>
      <c r="G82" s="370"/>
      <c r="H82" s="370"/>
      <c r="I82" s="370"/>
      <c r="J82" s="370"/>
      <c r="K82" s="370"/>
      <c r="L82" s="370"/>
      <c r="M82" s="370"/>
      <c r="N82" s="370"/>
      <c r="O82" s="370"/>
      <c r="P82" s="370"/>
      <c r="Q82" s="370"/>
      <c r="R82" s="370"/>
      <c r="S82" s="370"/>
      <c r="T82" s="370"/>
      <c r="U82" s="370"/>
      <c r="V82" s="370"/>
      <c r="W82" s="370"/>
      <c r="X82" s="370"/>
      <c r="Y82" s="370"/>
      <c r="Z82" s="370"/>
      <c r="AA82" s="370"/>
      <c r="AB82" s="370"/>
      <c r="AC82" s="370"/>
      <c r="AD82" s="370"/>
      <c r="AE82" s="370"/>
      <c r="AF82" s="370"/>
      <c r="AG82" s="370"/>
      <c r="AH82" s="370"/>
      <c r="AI82" s="370"/>
      <c r="AJ82" s="370"/>
      <c r="AK82" s="370"/>
      <c r="AL82" s="370"/>
      <c r="AM82" s="370"/>
      <c r="AN82" s="370"/>
      <c r="AO82" s="370"/>
      <c r="AP82" s="370"/>
      <c r="AQ82" s="370"/>
      <c r="AR82" s="370"/>
      <c r="AS82" s="370"/>
      <c r="AT82" s="370"/>
      <c r="AU82" s="370"/>
      <c r="AV82" s="370"/>
      <c r="AW82" s="370"/>
      <c r="AX82" s="370"/>
      <c r="AY82" s="370"/>
      <c r="AZ82" s="370"/>
      <c r="BA82" s="370"/>
      <c r="BB82" s="370"/>
      <c r="BC82" s="370"/>
      <c r="BD82" s="370"/>
      <c r="BE82" s="370"/>
      <c r="BF82" s="370"/>
      <c r="BG82" s="370"/>
      <c r="BH82" s="370"/>
      <c r="BI82" s="370"/>
      <c r="BJ82" s="370"/>
      <c r="BK82" s="370"/>
      <c r="BL82" s="370"/>
      <c r="BM82" s="370"/>
      <c r="BN82" s="370"/>
      <c r="BO82" s="370"/>
      <c r="BP82" s="370"/>
      <c r="BQ82" s="370"/>
      <c r="BR82" s="370"/>
      <c r="BS82" s="370"/>
      <c r="BT82" s="370"/>
      <c r="BU82" s="370"/>
      <c r="BV82" s="370"/>
      <c r="BW82" s="370"/>
      <c r="BX82" s="370"/>
      <c r="BY82" s="370"/>
      <c r="BZ82" s="370"/>
      <c r="CA82" s="370"/>
      <c r="CB82" s="370"/>
      <c r="CC82" s="370"/>
      <c r="CD82" s="370"/>
      <c r="CE82" s="370"/>
      <c r="CF82" s="370"/>
      <c r="CG82" s="370"/>
      <c r="CH82" s="370"/>
      <c r="CI82" s="370"/>
      <c r="CJ82" s="370"/>
      <c r="CK82" s="370"/>
      <c r="CL82" s="370"/>
      <c r="CM82" s="370"/>
      <c r="CN82" s="370"/>
      <c r="CO82" s="370"/>
      <c r="CP82" s="370"/>
      <c r="CQ82" s="370"/>
      <c r="CR82" s="370"/>
      <c r="CS82" s="370"/>
      <c r="CT82" s="370"/>
      <c r="CU82" s="370"/>
      <c r="CV82" s="370"/>
      <c r="CW82" s="370"/>
      <c r="CX82" s="370"/>
      <c r="CY82" s="370"/>
      <c r="CZ82" s="370"/>
      <c r="DA82" s="370"/>
      <c r="DB82" s="370"/>
      <c r="DC82" s="370"/>
      <c r="DD82" s="370"/>
      <c r="DE82" s="370"/>
      <c r="DF82" s="370"/>
      <c r="DG82" s="370"/>
      <c r="DH82" s="370"/>
      <c r="DI82" s="370"/>
      <c r="DJ82" s="370"/>
      <c r="DK82" s="370"/>
      <c r="DL82" s="370"/>
      <c r="DM82" s="370"/>
      <c r="DN82" s="370"/>
      <c r="DO82" s="370"/>
      <c r="DP82" s="370"/>
      <c r="DQ82" s="370"/>
      <c r="DR82" s="370"/>
      <c r="DS82" s="370"/>
      <c r="DT82" s="370"/>
      <c r="DU82" s="370"/>
      <c r="DV82" s="370"/>
      <c r="DW82" s="370"/>
      <c r="DX82" s="370"/>
      <c r="DY82" s="370"/>
      <c r="DZ82" s="370"/>
      <c r="EA82" s="370"/>
      <c r="EB82" s="370"/>
      <c r="EC82" s="370"/>
      <c r="ED82" s="370"/>
      <c r="EE82" s="370"/>
      <c r="EF82" s="370"/>
      <c r="EG82" s="370"/>
      <c r="EH82" s="370"/>
      <c r="EI82" s="370"/>
      <c r="EJ82" s="370"/>
      <c r="EK82" s="370"/>
      <c r="EL82" s="370"/>
      <c r="EM82" s="370"/>
      <c r="EN82" s="370"/>
      <c r="EO82" s="370"/>
      <c r="EP82" s="370"/>
      <c r="EQ82" s="370"/>
      <c r="ER82" s="370"/>
      <c r="ES82" s="370"/>
      <c r="ET82" s="370"/>
      <c r="EU82" s="370"/>
      <c r="EV82" s="370"/>
      <c r="EW82" s="370"/>
      <c r="EX82" s="370"/>
      <c r="EY82" s="370"/>
      <c r="EZ82" s="370"/>
      <c r="FA82" s="370"/>
      <c r="FB82" s="370"/>
      <c r="FC82" s="370"/>
      <c r="FD82" s="370"/>
      <c r="FE82" s="370"/>
      <c r="FF82" s="370"/>
      <c r="FG82" s="370"/>
      <c r="FH82" s="370"/>
      <c r="FI82" s="370"/>
      <c r="FJ82" s="370"/>
      <c r="FK82" s="370"/>
      <c r="FL82" s="370"/>
      <c r="FM82" s="370"/>
      <c r="FN82" s="370"/>
      <c r="FO82" s="370"/>
      <c r="FP82" s="370"/>
      <c r="FQ82" s="370"/>
      <c r="FR82" s="370"/>
      <c r="FS82" s="370"/>
      <c r="FT82" s="370"/>
      <c r="FU82" s="370"/>
      <c r="FV82" s="370"/>
      <c r="FW82" s="370"/>
      <c r="FX82" s="370"/>
      <c r="FY82" s="370"/>
      <c r="FZ82" s="370"/>
      <c r="GA82" s="370"/>
      <c r="GB82" s="370"/>
      <c r="GC82" s="370"/>
      <c r="GD82" s="370"/>
      <c r="GE82" s="370"/>
      <c r="GF82" s="370"/>
      <c r="GG82" s="370"/>
      <c r="GH82" s="370"/>
      <c r="GI82" s="370"/>
      <c r="GJ82" s="370"/>
      <c r="GK82" s="370"/>
      <c r="GL82" s="370"/>
      <c r="GM82" s="370"/>
      <c r="GN82" s="370"/>
      <c r="GO82" s="370"/>
      <c r="GP82" s="370"/>
      <c r="GQ82" s="370"/>
      <c r="GR82" s="370"/>
      <c r="GS82" s="370"/>
      <c r="GT82" s="370"/>
      <c r="GU82" s="370"/>
      <c r="GV82" s="370"/>
      <c r="GW82" s="370"/>
      <c r="GX82" s="370"/>
      <c r="GY82" s="370"/>
      <c r="GZ82" s="370"/>
      <c r="HA82" s="370"/>
      <c r="HB82" s="370"/>
      <c r="HC82" s="370"/>
      <c r="HD82" s="370"/>
      <c r="HE82" s="370"/>
      <c r="HF82" s="370"/>
      <c r="HG82" s="370"/>
      <c r="HH82" s="370"/>
      <c r="HI82" s="370"/>
      <c r="HJ82" s="370"/>
      <c r="HK82" s="370"/>
      <c r="HL82" s="370"/>
      <c r="HM82" s="370"/>
      <c r="HN82" s="370"/>
      <c r="HO82" s="370"/>
      <c r="HP82" s="370"/>
      <c r="HQ82" s="370"/>
      <c r="HR82" s="370"/>
      <c r="HS82" s="370"/>
      <c r="HT82" s="370"/>
      <c r="HU82" s="370"/>
      <c r="HV82" s="370"/>
      <c r="HW82" s="370"/>
      <c r="HX82" s="370"/>
      <c r="HY82" s="370"/>
      <c r="HZ82" s="370"/>
      <c r="IA82" s="370"/>
      <c r="IB82" s="370"/>
      <c r="IC82" s="370"/>
      <c r="ID82" s="370"/>
      <c r="IE82" s="370"/>
      <c r="IF82" s="370"/>
      <c r="IG82" s="370"/>
      <c r="IH82" s="370"/>
      <c r="II82" s="370"/>
      <c r="IJ82" s="370"/>
      <c r="IK82" s="370"/>
      <c r="IL82" s="370"/>
      <c r="IM82" s="370"/>
      <c r="IN82" s="370"/>
      <c r="IO82" s="370"/>
      <c r="IP82" s="370"/>
      <c r="IQ82" s="370"/>
      <c r="IR82" s="370"/>
      <c r="IS82" s="370"/>
      <c r="IT82" s="370"/>
      <c r="IU82" s="370"/>
      <c r="IV82" s="370"/>
    </row>
    <row r="83" spans="1:256" x14ac:dyDescent="0.25">
      <c r="A83" s="388" t="s">
        <v>39</v>
      </c>
      <c r="B83" s="381" t="s">
        <v>542</v>
      </c>
      <c r="C83" s="288" t="e">
        <f>C82/C78</f>
        <v>#DIV/0!</v>
      </c>
      <c r="D83" s="288" t="e">
        <f>D82/D78</f>
        <v>#DIV/0!</v>
      </c>
      <c r="E83" s="288" t="e">
        <f>E82/E78</f>
        <v>#DIV/0!</v>
      </c>
      <c r="F83" s="288" t="e">
        <f>F82/F78</f>
        <v>#DIV/0!</v>
      </c>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70"/>
      <c r="DE83" s="370"/>
      <c r="DF83" s="370"/>
      <c r="DG83" s="370"/>
      <c r="DH83" s="370"/>
      <c r="DI83" s="370"/>
      <c r="DJ83" s="370"/>
      <c r="DK83" s="370"/>
      <c r="DL83" s="370"/>
      <c r="DM83" s="370"/>
      <c r="DN83" s="370"/>
      <c r="DO83" s="370"/>
      <c r="DP83" s="370"/>
      <c r="DQ83" s="370"/>
      <c r="DR83" s="370"/>
      <c r="DS83" s="370"/>
      <c r="DT83" s="370"/>
      <c r="DU83" s="370"/>
      <c r="DV83" s="370"/>
      <c r="DW83" s="370"/>
      <c r="DX83" s="370"/>
      <c r="DY83" s="370"/>
      <c r="DZ83" s="370"/>
      <c r="EA83" s="370"/>
      <c r="EB83" s="370"/>
      <c r="EC83" s="370"/>
      <c r="ED83" s="370"/>
      <c r="EE83" s="370"/>
      <c r="EF83" s="370"/>
      <c r="EG83" s="370"/>
      <c r="EH83" s="370"/>
      <c r="EI83" s="370"/>
      <c r="EJ83" s="370"/>
      <c r="EK83" s="370"/>
      <c r="EL83" s="370"/>
      <c r="EM83" s="370"/>
      <c r="EN83" s="370"/>
      <c r="EO83" s="370"/>
      <c r="EP83" s="370"/>
      <c r="EQ83" s="370"/>
      <c r="ER83" s="370"/>
      <c r="ES83" s="370"/>
      <c r="ET83" s="370"/>
      <c r="EU83" s="370"/>
      <c r="EV83" s="370"/>
      <c r="EW83" s="370"/>
      <c r="EX83" s="370"/>
      <c r="EY83" s="370"/>
      <c r="EZ83" s="370"/>
      <c r="FA83" s="370"/>
      <c r="FB83" s="370"/>
      <c r="FC83" s="370"/>
      <c r="FD83" s="370"/>
      <c r="FE83" s="370"/>
      <c r="FF83" s="370"/>
      <c r="FG83" s="370"/>
      <c r="FH83" s="370"/>
      <c r="FI83" s="370"/>
      <c r="FJ83" s="370"/>
      <c r="FK83" s="370"/>
      <c r="FL83" s="370"/>
      <c r="FM83" s="370"/>
      <c r="FN83" s="370"/>
      <c r="FO83" s="370"/>
      <c r="FP83" s="370"/>
      <c r="FQ83" s="370"/>
      <c r="FR83" s="370"/>
      <c r="FS83" s="370"/>
      <c r="FT83" s="370"/>
      <c r="FU83" s="370"/>
      <c r="FV83" s="370"/>
      <c r="FW83" s="370"/>
      <c r="FX83" s="370"/>
      <c r="FY83" s="370"/>
      <c r="FZ83" s="370"/>
      <c r="GA83" s="370"/>
      <c r="GB83" s="370"/>
      <c r="GC83" s="370"/>
      <c r="GD83" s="370"/>
      <c r="GE83" s="370"/>
      <c r="GF83" s="370"/>
      <c r="GG83" s="370"/>
      <c r="GH83" s="370"/>
      <c r="GI83" s="370"/>
      <c r="GJ83" s="370"/>
      <c r="GK83" s="370"/>
      <c r="GL83" s="370"/>
      <c r="GM83" s="370"/>
      <c r="GN83" s="370"/>
      <c r="GO83" s="370"/>
      <c r="GP83" s="370"/>
      <c r="GQ83" s="370"/>
      <c r="GR83" s="370"/>
      <c r="GS83" s="370"/>
      <c r="GT83" s="370"/>
      <c r="GU83" s="370"/>
      <c r="GV83" s="370"/>
      <c r="GW83" s="370"/>
      <c r="GX83" s="370"/>
      <c r="GY83" s="370"/>
      <c r="GZ83" s="370"/>
      <c r="HA83" s="370"/>
      <c r="HB83" s="370"/>
      <c r="HC83" s="370"/>
      <c r="HD83" s="370"/>
      <c r="HE83" s="370"/>
      <c r="HF83" s="370"/>
      <c r="HG83" s="370"/>
      <c r="HH83" s="370"/>
      <c r="HI83" s="370"/>
      <c r="HJ83" s="370"/>
      <c r="HK83" s="370"/>
      <c r="HL83" s="370"/>
      <c r="HM83" s="370"/>
      <c r="HN83" s="370"/>
      <c r="HO83" s="370"/>
      <c r="HP83" s="370"/>
      <c r="HQ83" s="370"/>
      <c r="HR83" s="370"/>
      <c r="HS83" s="370"/>
      <c r="HT83" s="370"/>
      <c r="HU83" s="370"/>
      <c r="HV83" s="370"/>
      <c r="HW83" s="370"/>
      <c r="HX83" s="370"/>
      <c r="HY83" s="370"/>
      <c r="HZ83" s="370"/>
      <c r="IA83" s="370"/>
      <c r="IB83" s="370"/>
      <c r="IC83" s="370"/>
      <c r="ID83" s="370"/>
      <c r="IE83" s="370"/>
      <c r="IF83" s="370"/>
      <c r="IG83" s="370"/>
      <c r="IH83" s="370"/>
      <c r="II83" s="370"/>
      <c r="IJ83" s="370"/>
      <c r="IK83" s="370"/>
      <c r="IL83" s="370"/>
      <c r="IM83" s="370"/>
      <c r="IN83" s="370"/>
      <c r="IO83" s="370"/>
      <c r="IP83" s="370"/>
      <c r="IQ83" s="370"/>
      <c r="IR83" s="370"/>
      <c r="IS83" s="370"/>
      <c r="IT83" s="370"/>
      <c r="IU83" s="370"/>
      <c r="IV83" s="370"/>
    </row>
    <row r="84" spans="1:256" x14ac:dyDescent="0.25">
      <c r="A84" s="65"/>
      <c r="B84" s="282" t="s">
        <v>543</v>
      </c>
      <c r="C84" s="66"/>
      <c r="D84" s="66"/>
      <c r="E84" s="66"/>
      <c r="F84" s="289"/>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c r="BL84" s="66"/>
      <c r="BM84" s="66"/>
      <c r="BN84" s="66"/>
      <c r="BO84" s="66"/>
      <c r="BP84" s="66"/>
      <c r="BQ84" s="66"/>
      <c r="BR84" s="66"/>
      <c r="BS84" s="66"/>
      <c r="BT84" s="66"/>
      <c r="BU84" s="66"/>
      <c r="BV84" s="66"/>
      <c r="BW84" s="66"/>
      <c r="BX84" s="66"/>
      <c r="BY84" s="66"/>
      <c r="BZ84" s="66"/>
      <c r="CA84" s="66"/>
      <c r="CB84" s="66"/>
      <c r="CC84" s="66"/>
      <c r="CD84" s="66"/>
      <c r="CE84" s="66"/>
      <c r="CF84" s="66"/>
      <c r="CG84" s="66"/>
      <c r="CH84" s="66"/>
      <c r="CI84" s="66"/>
      <c r="CJ84" s="66"/>
      <c r="CK84" s="66"/>
      <c r="CL84" s="66"/>
      <c r="CM84" s="66"/>
      <c r="CN84" s="66"/>
      <c r="CO84" s="66"/>
      <c r="CP84" s="66"/>
      <c r="CQ84" s="66"/>
      <c r="CR84" s="66"/>
      <c r="CS84" s="66"/>
      <c r="CT84" s="66"/>
      <c r="CU84" s="66"/>
      <c r="CV84" s="66"/>
      <c r="CW84" s="66"/>
      <c r="CX84" s="66"/>
      <c r="CY84" s="66"/>
      <c r="CZ84" s="66"/>
      <c r="DA84" s="66"/>
      <c r="DB84" s="66"/>
      <c r="DC84" s="66"/>
      <c r="DD84" s="66"/>
      <c r="DE84" s="66"/>
      <c r="DF84" s="66"/>
      <c r="DG84" s="66"/>
      <c r="DH84" s="66"/>
      <c r="DI84" s="66"/>
      <c r="DJ84" s="66"/>
      <c r="DK84" s="66"/>
      <c r="DL84" s="66"/>
      <c r="DM84" s="66"/>
      <c r="DN84" s="66"/>
      <c r="DO84" s="66"/>
      <c r="DP84" s="66"/>
      <c r="DQ84" s="66"/>
      <c r="DR84" s="66"/>
      <c r="DS84" s="66"/>
      <c r="DT84" s="66"/>
      <c r="DU84" s="66"/>
      <c r="DV84" s="66"/>
      <c r="DW84" s="66"/>
      <c r="DX84" s="66"/>
      <c r="DY84" s="66"/>
      <c r="DZ84" s="66"/>
      <c r="EA84" s="66"/>
      <c r="EB84" s="66"/>
      <c r="EC84" s="66"/>
      <c r="ED84" s="66"/>
      <c r="EE84" s="66"/>
      <c r="EF84" s="66"/>
      <c r="EG84" s="66"/>
      <c r="EH84" s="66"/>
      <c r="EI84" s="66"/>
      <c r="EJ84" s="66"/>
      <c r="EK84" s="66"/>
      <c r="EL84" s="66"/>
      <c r="EM84" s="66"/>
      <c r="EN84" s="66"/>
      <c r="EO84" s="66"/>
      <c r="EP84" s="66"/>
      <c r="EQ84" s="66"/>
      <c r="ER84" s="66"/>
      <c r="ES84" s="66"/>
      <c r="ET84" s="66"/>
      <c r="EU84" s="66"/>
      <c r="EV84" s="66"/>
      <c r="EW84" s="66"/>
      <c r="EX84" s="66"/>
      <c r="EY84" s="66"/>
      <c r="EZ84" s="66"/>
      <c r="FA84" s="66"/>
      <c r="FB84" s="66"/>
      <c r="FC84" s="66"/>
      <c r="FD84" s="66"/>
      <c r="FE84" s="66"/>
      <c r="FF84" s="66"/>
      <c r="FG84" s="66"/>
      <c r="FH84" s="66"/>
      <c r="FI84" s="66"/>
      <c r="FJ84" s="66"/>
      <c r="FK84" s="66"/>
      <c r="FL84" s="66"/>
      <c r="FM84" s="66"/>
      <c r="FN84" s="66"/>
      <c r="FO84" s="66"/>
      <c r="FP84" s="66"/>
      <c r="FQ84" s="66"/>
      <c r="FR84" s="66"/>
      <c r="FS84" s="66"/>
      <c r="FT84" s="66"/>
      <c r="FU84" s="66"/>
      <c r="FV84" s="66"/>
      <c r="FW84" s="66"/>
      <c r="FX84" s="66"/>
      <c r="FY84" s="66"/>
      <c r="FZ84" s="66"/>
      <c r="GA84" s="66"/>
      <c r="GB84" s="66"/>
      <c r="GC84" s="66"/>
      <c r="GD84" s="66"/>
      <c r="GE84" s="66"/>
      <c r="GF84" s="66"/>
      <c r="GG84" s="66"/>
      <c r="GH84" s="66"/>
      <c r="GI84" s="66"/>
      <c r="GJ84" s="66"/>
      <c r="GK84" s="66"/>
      <c r="GL84" s="66"/>
      <c r="GM84" s="66"/>
      <c r="GN84" s="66"/>
      <c r="GO84" s="66"/>
      <c r="GP84" s="66"/>
      <c r="GQ84" s="66"/>
      <c r="GR84" s="66"/>
      <c r="GS84" s="66"/>
      <c r="GT84" s="66"/>
      <c r="GU84" s="66"/>
      <c r="GV84" s="66"/>
      <c r="GW84" s="66"/>
      <c r="GX84" s="66"/>
      <c r="GY84" s="66"/>
      <c r="GZ84" s="66"/>
      <c r="HA84" s="66"/>
      <c r="HB84" s="66"/>
      <c r="HC84" s="66"/>
      <c r="HD84" s="66"/>
      <c r="HE84" s="66"/>
      <c r="HF84" s="66"/>
      <c r="HG84" s="66"/>
      <c r="HH84" s="66"/>
      <c r="HI84" s="66"/>
      <c r="HJ84" s="66"/>
      <c r="HK84" s="66"/>
      <c r="HL84" s="66"/>
      <c r="HM84" s="66"/>
      <c r="HN84" s="66"/>
      <c r="HO84" s="66"/>
      <c r="HP84" s="66"/>
      <c r="HQ84" s="66"/>
      <c r="HR84" s="66"/>
      <c r="HS84" s="66"/>
      <c r="HT84" s="66"/>
      <c r="HU84" s="66"/>
      <c r="HV84" s="66"/>
      <c r="HW84" s="66"/>
      <c r="HX84" s="66"/>
      <c r="HY84" s="66"/>
      <c r="HZ84" s="66"/>
      <c r="IA84" s="66"/>
      <c r="IB84" s="66"/>
      <c r="IC84" s="66"/>
      <c r="ID84" s="66"/>
      <c r="IE84" s="66"/>
      <c r="IF84" s="66"/>
      <c r="IG84" s="66"/>
      <c r="IH84" s="66"/>
      <c r="II84" s="66"/>
      <c r="IJ84" s="66"/>
      <c r="IK84" s="66"/>
      <c r="IL84" s="66"/>
      <c r="IM84" s="66"/>
      <c r="IN84" s="66"/>
      <c r="IO84" s="66"/>
      <c r="IP84" s="66"/>
      <c r="IQ84" s="66"/>
      <c r="IR84" s="66"/>
      <c r="IS84" s="66"/>
      <c r="IT84" s="66"/>
      <c r="IU84" s="66"/>
      <c r="IV84" s="66"/>
    </row>
    <row r="85" spans="1:256" x14ac:dyDescent="0.25">
      <c r="A85" s="65"/>
      <c r="B85" s="322" t="s">
        <v>544</v>
      </c>
      <c r="C85" s="322"/>
      <c r="D85" s="322"/>
      <c r="E85" s="322"/>
      <c r="F85" s="322"/>
    </row>
    <row r="86" spans="1:256" x14ac:dyDescent="0.25">
      <c r="A86" s="65"/>
      <c r="B86" s="392"/>
      <c r="C86" s="392"/>
      <c r="D86" s="392"/>
      <c r="E86" s="393" t="s">
        <v>545</v>
      </c>
      <c r="F86" s="393" t="s">
        <v>546</v>
      </c>
    </row>
    <row r="87" spans="1:256" x14ac:dyDescent="0.25">
      <c r="A87" s="199" t="s">
        <v>547</v>
      </c>
      <c r="B87" s="394" t="s">
        <v>548</v>
      </c>
      <c r="C87" s="395"/>
      <c r="D87" s="395"/>
      <c r="E87" s="396"/>
      <c r="F87" s="397"/>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c r="BI87" s="66"/>
      <c r="BJ87" s="66"/>
      <c r="BK87" s="66"/>
      <c r="BL87" s="66"/>
      <c r="BM87" s="66"/>
      <c r="BN87" s="66"/>
      <c r="BO87" s="66"/>
      <c r="BP87" s="66"/>
      <c r="BQ87" s="66"/>
      <c r="BR87" s="66"/>
      <c r="BS87" s="66"/>
      <c r="BT87" s="66"/>
      <c r="BU87" s="66"/>
      <c r="BV87" s="66"/>
      <c r="BW87" s="66"/>
      <c r="BX87" s="66"/>
      <c r="BY87" s="66"/>
      <c r="BZ87" s="66"/>
      <c r="CA87" s="66"/>
      <c r="CB87" s="66"/>
      <c r="CC87" s="66"/>
      <c r="CD87" s="66"/>
      <c r="CE87" s="66"/>
      <c r="CF87" s="66"/>
      <c r="CG87" s="66"/>
      <c r="CH87" s="66"/>
      <c r="CI87" s="66"/>
      <c r="CJ87" s="66"/>
      <c r="CK87" s="66"/>
      <c r="CL87" s="66"/>
      <c r="CM87" s="66"/>
      <c r="CN87" s="66"/>
      <c r="CO87" s="66"/>
      <c r="CP87" s="66"/>
      <c r="CQ87" s="66"/>
      <c r="CR87" s="66"/>
      <c r="CS87" s="66"/>
      <c r="CT87" s="66"/>
      <c r="CU87" s="66"/>
      <c r="CV87" s="66"/>
      <c r="CW87" s="66"/>
      <c r="CX87" s="66"/>
      <c r="CY87" s="66"/>
      <c r="CZ87" s="66"/>
      <c r="DA87" s="66"/>
      <c r="DB87" s="66"/>
      <c r="DC87" s="66"/>
      <c r="DD87" s="66"/>
      <c r="DE87" s="66"/>
      <c r="DF87" s="66"/>
      <c r="DG87" s="66"/>
      <c r="DH87" s="66"/>
      <c r="DI87" s="66"/>
      <c r="DJ87" s="66"/>
      <c r="DK87" s="66"/>
      <c r="DL87" s="66"/>
      <c r="DM87" s="66"/>
      <c r="DN87" s="66"/>
      <c r="DO87" s="66"/>
      <c r="DP87" s="66"/>
      <c r="DQ87" s="66"/>
      <c r="DR87" s="66"/>
      <c r="DS87" s="66"/>
      <c r="DT87" s="66"/>
      <c r="DU87" s="66"/>
      <c r="DV87" s="66"/>
      <c r="DW87" s="66"/>
      <c r="DX87" s="66"/>
      <c r="DY87" s="66"/>
      <c r="DZ87" s="66"/>
      <c r="EA87" s="66"/>
      <c r="EB87" s="66"/>
      <c r="EC87" s="66"/>
      <c r="ED87" s="66"/>
      <c r="EE87" s="66"/>
      <c r="EF87" s="66"/>
      <c r="EG87" s="66"/>
      <c r="EH87" s="66"/>
      <c r="EI87" s="66"/>
      <c r="EJ87" s="66"/>
      <c r="EK87" s="66"/>
      <c r="EL87" s="66"/>
      <c r="EM87" s="66"/>
      <c r="EN87" s="66"/>
      <c r="EO87" s="66"/>
      <c r="EP87" s="66"/>
      <c r="EQ87" s="66"/>
      <c r="ER87" s="66"/>
      <c r="ES87" s="66"/>
      <c r="ET87" s="66"/>
      <c r="EU87" s="66"/>
      <c r="EV87" s="66"/>
      <c r="EW87" s="66"/>
      <c r="EX87" s="66"/>
      <c r="EY87" s="66"/>
      <c r="EZ87" s="66"/>
      <c r="FA87" s="66"/>
      <c r="FB87" s="66"/>
      <c r="FC87" s="66"/>
      <c r="FD87" s="66"/>
      <c r="FE87" s="66"/>
      <c r="FF87" s="66"/>
      <c r="FG87" s="66"/>
      <c r="FH87" s="66"/>
      <c r="FI87" s="66"/>
      <c r="FJ87" s="66"/>
      <c r="FK87" s="66"/>
      <c r="FL87" s="66"/>
      <c r="FM87" s="66"/>
      <c r="FN87" s="66"/>
      <c r="FO87" s="66"/>
      <c r="FP87" s="66"/>
      <c r="FQ87" s="66"/>
      <c r="FR87" s="66"/>
      <c r="FS87" s="66"/>
      <c r="FT87" s="66"/>
      <c r="FU87" s="66"/>
      <c r="FV87" s="66"/>
      <c r="FW87" s="66"/>
      <c r="FX87" s="66"/>
      <c r="FY87" s="66"/>
      <c r="FZ87" s="66"/>
      <c r="GA87" s="66"/>
      <c r="GB87" s="66"/>
      <c r="GC87" s="66"/>
      <c r="GD87" s="66"/>
      <c r="GE87" s="66"/>
      <c r="GF87" s="66"/>
      <c r="GG87" s="66"/>
      <c r="GH87" s="66"/>
      <c r="GI87" s="66"/>
      <c r="GJ87" s="66"/>
      <c r="GK87" s="66"/>
      <c r="GL87" s="66"/>
      <c r="GM87" s="66"/>
      <c r="GN87" s="66"/>
      <c r="GO87" s="66"/>
      <c r="GP87" s="66"/>
      <c r="GQ87" s="66"/>
      <c r="GR87" s="66"/>
      <c r="GS87" s="66"/>
      <c r="GT87" s="66"/>
      <c r="GU87" s="66"/>
      <c r="GV87" s="66"/>
      <c r="GW87" s="66"/>
      <c r="GX87" s="66"/>
      <c r="GY87" s="66"/>
      <c r="GZ87" s="66"/>
      <c r="HA87" s="66"/>
      <c r="HB87" s="66"/>
      <c r="HC87" s="66"/>
      <c r="HD87" s="66"/>
      <c r="HE87" s="66"/>
      <c r="HF87" s="66"/>
      <c r="HG87" s="66"/>
      <c r="HH87" s="66"/>
      <c r="HI87" s="66"/>
      <c r="HJ87" s="66"/>
      <c r="HK87" s="66"/>
      <c r="HL87" s="66"/>
      <c r="HM87" s="66"/>
      <c r="HN87" s="66"/>
      <c r="HO87" s="66"/>
      <c r="HP87" s="66"/>
      <c r="HQ87" s="66"/>
      <c r="HR87" s="66"/>
      <c r="HS87" s="66"/>
      <c r="HT87" s="66"/>
      <c r="HU87" s="66"/>
      <c r="HV87" s="66"/>
      <c r="HW87" s="66"/>
      <c r="HX87" s="66"/>
      <c r="HY87" s="66"/>
      <c r="HZ87" s="66"/>
      <c r="IA87" s="66"/>
      <c r="IB87" s="66"/>
      <c r="IC87" s="66"/>
      <c r="ID87" s="66"/>
      <c r="IE87" s="66"/>
      <c r="IF87" s="66"/>
      <c r="IG87" s="66"/>
      <c r="IH87" s="66"/>
      <c r="II87" s="66"/>
      <c r="IJ87" s="66"/>
      <c r="IK87" s="66"/>
      <c r="IL87" s="66"/>
      <c r="IM87" s="66"/>
      <c r="IN87" s="66"/>
      <c r="IO87" s="66"/>
      <c r="IP87" s="66"/>
      <c r="IQ87" s="66"/>
      <c r="IR87" s="66"/>
      <c r="IS87" s="66"/>
      <c r="IT87" s="66"/>
      <c r="IU87" s="66"/>
      <c r="IV87" s="66"/>
    </row>
    <row r="88" spans="1:256" x14ac:dyDescent="0.25">
      <c r="A88" s="199" t="s">
        <v>549</v>
      </c>
      <c r="B88" s="398" t="s">
        <v>550</v>
      </c>
      <c r="C88" s="399"/>
      <c r="D88" s="399"/>
      <c r="E88" s="396"/>
      <c r="F88" s="397"/>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6"/>
      <c r="BK88" s="66"/>
      <c r="BL88" s="66"/>
      <c r="BM88" s="66"/>
      <c r="BN88" s="66"/>
      <c r="BO88" s="66"/>
      <c r="BP88" s="66"/>
      <c r="BQ88" s="66"/>
      <c r="BR88" s="66"/>
      <c r="BS88" s="66"/>
      <c r="BT88" s="66"/>
      <c r="BU88" s="66"/>
      <c r="BV88" s="66"/>
      <c r="BW88" s="66"/>
      <c r="BX88" s="66"/>
      <c r="BY88" s="66"/>
      <c r="BZ88" s="66"/>
      <c r="CA88" s="66"/>
      <c r="CB88" s="66"/>
      <c r="CC88" s="66"/>
      <c r="CD88" s="66"/>
      <c r="CE88" s="66"/>
      <c r="CF88" s="66"/>
      <c r="CG88" s="66"/>
      <c r="CH88" s="66"/>
      <c r="CI88" s="66"/>
      <c r="CJ88" s="66"/>
      <c r="CK88" s="66"/>
      <c r="CL88" s="66"/>
      <c r="CM88" s="66"/>
      <c r="CN88" s="66"/>
      <c r="CO88" s="66"/>
      <c r="CP88" s="66"/>
      <c r="CQ88" s="66"/>
      <c r="CR88" s="66"/>
      <c r="CS88" s="66"/>
      <c r="CT88" s="66"/>
      <c r="CU88" s="66"/>
      <c r="CV88" s="66"/>
      <c r="CW88" s="66"/>
      <c r="CX88" s="66"/>
      <c r="CY88" s="66"/>
      <c r="CZ88" s="66"/>
      <c r="DA88" s="66"/>
      <c r="DB88" s="66"/>
      <c r="DC88" s="66"/>
      <c r="DD88" s="66"/>
      <c r="DE88" s="66"/>
      <c r="DF88" s="66"/>
      <c r="DG88" s="66"/>
      <c r="DH88" s="66"/>
      <c r="DI88" s="66"/>
      <c r="DJ88" s="66"/>
      <c r="DK88" s="66"/>
      <c r="DL88" s="66"/>
      <c r="DM88" s="66"/>
      <c r="DN88" s="66"/>
      <c r="DO88" s="66"/>
      <c r="DP88" s="66"/>
      <c r="DQ88" s="66"/>
      <c r="DR88" s="66"/>
      <c r="DS88" s="66"/>
      <c r="DT88" s="66"/>
      <c r="DU88" s="66"/>
      <c r="DV88" s="66"/>
      <c r="DW88" s="66"/>
      <c r="DX88" s="66"/>
      <c r="DY88" s="66"/>
      <c r="DZ88" s="66"/>
      <c r="EA88" s="66"/>
      <c r="EB88" s="66"/>
      <c r="EC88" s="66"/>
      <c r="ED88" s="66"/>
      <c r="EE88" s="66"/>
      <c r="EF88" s="66"/>
      <c r="EG88" s="66"/>
      <c r="EH88" s="66"/>
      <c r="EI88" s="66"/>
      <c r="EJ88" s="66"/>
      <c r="EK88" s="66"/>
      <c r="EL88" s="66"/>
      <c r="EM88" s="66"/>
      <c r="EN88" s="66"/>
      <c r="EO88" s="66"/>
      <c r="EP88" s="66"/>
      <c r="EQ88" s="66"/>
      <c r="ER88" s="66"/>
      <c r="ES88" s="66"/>
      <c r="ET88" s="66"/>
      <c r="EU88" s="66"/>
      <c r="EV88" s="66"/>
      <c r="EW88" s="66"/>
      <c r="EX88" s="66"/>
      <c r="EY88" s="66"/>
      <c r="EZ88" s="66"/>
      <c r="FA88" s="66"/>
      <c r="FB88" s="66"/>
      <c r="FC88" s="66"/>
      <c r="FD88" s="66"/>
      <c r="FE88" s="66"/>
      <c r="FF88" s="66"/>
      <c r="FG88" s="66"/>
      <c r="FH88" s="66"/>
      <c r="FI88" s="66"/>
      <c r="FJ88" s="66"/>
      <c r="FK88" s="66"/>
      <c r="FL88" s="66"/>
      <c r="FM88" s="66"/>
      <c r="FN88" s="66"/>
      <c r="FO88" s="66"/>
      <c r="FP88" s="66"/>
      <c r="FQ88" s="66"/>
      <c r="FR88" s="66"/>
      <c r="FS88" s="66"/>
      <c r="FT88" s="66"/>
      <c r="FU88" s="66"/>
      <c r="FV88" s="66"/>
      <c r="FW88" s="66"/>
      <c r="FX88" s="66"/>
      <c r="FY88" s="66"/>
      <c r="FZ88" s="66"/>
      <c r="GA88" s="66"/>
      <c r="GB88" s="66"/>
      <c r="GC88" s="66"/>
      <c r="GD88" s="66"/>
      <c r="GE88" s="66"/>
      <c r="GF88" s="66"/>
      <c r="GG88" s="66"/>
      <c r="GH88" s="66"/>
      <c r="GI88" s="66"/>
      <c r="GJ88" s="66"/>
      <c r="GK88" s="66"/>
      <c r="GL88" s="66"/>
      <c r="GM88" s="66"/>
      <c r="GN88" s="66"/>
      <c r="GO88" s="66"/>
      <c r="GP88" s="66"/>
      <c r="GQ88" s="66"/>
      <c r="GR88" s="66"/>
      <c r="GS88" s="66"/>
      <c r="GT88" s="66"/>
      <c r="GU88" s="66"/>
      <c r="GV88" s="66"/>
      <c r="GW88" s="66"/>
      <c r="GX88" s="66"/>
      <c r="GY88" s="66"/>
      <c r="GZ88" s="66"/>
      <c r="HA88" s="66"/>
      <c r="HB88" s="66"/>
      <c r="HC88" s="66"/>
      <c r="HD88" s="66"/>
      <c r="HE88" s="66"/>
      <c r="HF88" s="66"/>
      <c r="HG88" s="66"/>
      <c r="HH88" s="66"/>
      <c r="HI88" s="66"/>
      <c r="HJ88" s="66"/>
      <c r="HK88" s="66"/>
      <c r="HL88" s="66"/>
      <c r="HM88" s="66"/>
      <c r="HN88" s="66"/>
      <c r="HO88" s="66"/>
      <c r="HP88" s="66"/>
      <c r="HQ88" s="66"/>
      <c r="HR88" s="66"/>
      <c r="HS88" s="66"/>
      <c r="HT88" s="66"/>
      <c r="HU88" s="66"/>
      <c r="HV88" s="66"/>
      <c r="HW88" s="66"/>
      <c r="HX88" s="66"/>
      <c r="HY88" s="66"/>
      <c r="HZ88" s="66"/>
      <c r="IA88" s="66"/>
      <c r="IB88" s="66"/>
      <c r="IC88" s="66"/>
      <c r="ID88" s="66"/>
      <c r="IE88" s="66"/>
      <c r="IF88" s="66"/>
      <c r="IG88" s="66"/>
      <c r="IH88" s="66"/>
      <c r="II88" s="66"/>
      <c r="IJ88" s="66"/>
      <c r="IK88" s="66"/>
      <c r="IL88" s="66"/>
      <c r="IM88" s="66"/>
      <c r="IN88" s="66"/>
      <c r="IO88" s="66"/>
      <c r="IP88" s="66"/>
      <c r="IQ88" s="66"/>
      <c r="IR88" s="66"/>
      <c r="IS88" s="66"/>
      <c r="IT88" s="66"/>
      <c r="IU88" s="66"/>
      <c r="IV88" s="66"/>
    </row>
    <row r="89" spans="1:256" x14ac:dyDescent="0.25">
      <c r="A89" s="199" t="s">
        <v>551</v>
      </c>
      <c r="B89" s="394" t="s">
        <v>552</v>
      </c>
      <c r="C89" s="395"/>
      <c r="D89" s="395"/>
      <c r="E89" s="397">
        <f>E87-E88</f>
        <v>0</v>
      </c>
      <c r="F89" s="397">
        <f>F87-F88</f>
        <v>0</v>
      </c>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c r="BI89" s="66"/>
      <c r="BJ89" s="66"/>
      <c r="BK89" s="66"/>
      <c r="BL89" s="66"/>
      <c r="BM89" s="66"/>
      <c r="BN89" s="66"/>
      <c r="BO89" s="66"/>
      <c r="BP89" s="66"/>
      <c r="BQ89" s="66"/>
      <c r="BR89" s="66"/>
      <c r="BS89" s="66"/>
      <c r="BT89" s="66"/>
      <c r="BU89" s="66"/>
      <c r="BV89" s="66"/>
      <c r="BW89" s="66"/>
      <c r="BX89" s="66"/>
      <c r="BY89" s="66"/>
      <c r="BZ89" s="66"/>
      <c r="CA89" s="66"/>
      <c r="CB89" s="66"/>
      <c r="CC89" s="66"/>
      <c r="CD89" s="66"/>
      <c r="CE89" s="66"/>
      <c r="CF89" s="66"/>
      <c r="CG89" s="66"/>
      <c r="CH89" s="66"/>
      <c r="CI89" s="66"/>
      <c r="CJ89" s="66"/>
      <c r="CK89" s="66"/>
      <c r="CL89" s="66"/>
      <c r="CM89" s="66"/>
      <c r="CN89" s="66"/>
      <c r="CO89" s="66"/>
      <c r="CP89" s="66"/>
      <c r="CQ89" s="66"/>
      <c r="CR89" s="66"/>
      <c r="CS89" s="66"/>
      <c r="CT89" s="66"/>
      <c r="CU89" s="66"/>
      <c r="CV89" s="66"/>
      <c r="CW89" s="66"/>
      <c r="CX89" s="66"/>
      <c r="CY89" s="66"/>
      <c r="CZ89" s="66"/>
      <c r="DA89" s="66"/>
      <c r="DB89" s="66"/>
      <c r="DC89" s="66"/>
      <c r="DD89" s="66"/>
      <c r="DE89" s="66"/>
      <c r="DF89" s="66"/>
      <c r="DG89" s="66"/>
      <c r="DH89" s="66"/>
      <c r="DI89" s="66"/>
      <c r="DJ89" s="66"/>
      <c r="DK89" s="66"/>
      <c r="DL89" s="66"/>
      <c r="DM89" s="66"/>
      <c r="DN89" s="66"/>
      <c r="DO89" s="66"/>
      <c r="DP89" s="66"/>
      <c r="DQ89" s="66"/>
      <c r="DR89" s="66"/>
      <c r="DS89" s="66"/>
      <c r="DT89" s="66"/>
      <c r="DU89" s="66"/>
      <c r="DV89" s="66"/>
      <c r="DW89" s="66"/>
      <c r="DX89" s="66"/>
      <c r="DY89" s="66"/>
      <c r="DZ89" s="66"/>
      <c r="EA89" s="66"/>
      <c r="EB89" s="66"/>
      <c r="EC89" s="66"/>
      <c r="ED89" s="66"/>
      <c r="EE89" s="66"/>
      <c r="EF89" s="66"/>
      <c r="EG89" s="66"/>
      <c r="EH89" s="66"/>
      <c r="EI89" s="66"/>
      <c r="EJ89" s="66"/>
      <c r="EK89" s="66"/>
      <c r="EL89" s="66"/>
      <c r="EM89" s="66"/>
      <c r="EN89" s="66"/>
      <c r="EO89" s="66"/>
      <c r="EP89" s="66"/>
      <c r="EQ89" s="66"/>
      <c r="ER89" s="66"/>
      <c r="ES89" s="66"/>
      <c r="ET89" s="66"/>
      <c r="EU89" s="66"/>
      <c r="EV89" s="66"/>
      <c r="EW89" s="66"/>
      <c r="EX89" s="66"/>
      <c r="EY89" s="66"/>
      <c r="EZ89" s="66"/>
      <c r="FA89" s="66"/>
      <c r="FB89" s="66"/>
      <c r="FC89" s="66"/>
      <c r="FD89" s="66"/>
      <c r="FE89" s="66"/>
      <c r="FF89" s="66"/>
      <c r="FG89" s="66"/>
      <c r="FH89" s="66"/>
      <c r="FI89" s="66"/>
      <c r="FJ89" s="66"/>
      <c r="FK89" s="66"/>
      <c r="FL89" s="66"/>
      <c r="FM89" s="66"/>
      <c r="FN89" s="66"/>
      <c r="FO89" s="66"/>
      <c r="FP89" s="66"/>
      <c r="FQ89" s="66"/>
      <c r="FR89" s="66"/>
      <c r="FS89" s="66"/>
      <c r="FT89" s="66"/>
      <c r="FU89" s="66"/>
      <c r="FV89" s="66"/>
      <c r="FW89" s="66"/>
      <c r="FX89" s="66"/>
      <c r="FY89" s="66"/>
      <c r="FZ89" s="66"/>
      <c r="GA89" s="66"/>
      <c r="GB89" s="66"/>
      <c r="GC89" s="66"/>
      <c r="GD89" s="66"/>
      <c r="GE89" s="66"/>
      <c r="GF89" s="66"/>
      <c r="GG89" s="66"/>
      <c r="GH89" s="66"/>
      <c r="GI89" s="66"/>
      <c r="GJ89" s="66"/>
      <c r="GK89" s="66"/>
      <c r="GL89" s="66"/>
      <c r="GM89" s="66"/>
      <c r="GN89" s="66"/>
      <c r="GO89" s="66"/>
      <c r="GP89" s="66"/>
      <c r="GQ89" s="66"/>
      <c r="GR89" s="66"/>
      <c r="GS89" s="66"/>
      <c r="GT89" s="66"/>
      <c r="GU89" s="66"/>
      <c r="GV89" s="66"/>
      <c r="GW89" s="66"/>
      <c r="GX89" s="66"/>
      <c r="GY89" s="66"/>
      <c r="GZ89" s="66"/>
      <c r="HA89" s="66"/>
      <c r="HB89" s="66"/>
      <c r="HC89" s="66"/>
      <c r="HD89" s="66"/>
      <c r="HE89" s="66"/>
      <c r="HF89" s="66"/>
      <c r="HG89" s="66"/>
      <c r="HH89" s="66"/>
      <c r="HI89" s="66"/>
      <c r="HJ89" s="66"/>
      <c r="HK89" s="66"/>
      <c r="HL89" s="66"/>
      <c r="HM89" s="66"/>
      <c r="HN89" s="66"/>
      <c r="HO89" s="66"/>
      <c r="HP89" s="66"/>
      <c r="HQ89" s="66"/>
      <c r="HR89" s="66"/>
      <c r="HS89" s="66"/>
      <c r="HT89" s="66"/>
      <c r="HU89" s="66"/>
      <c r="HV89" s="66"/>
      <c r="HW89" s="66"/>
      <c r="HX89" s="66"/>
      <c r="HY89" s="66"/>
      <c r="HZ89" s="66"/>
      <c r="IA89" s="66"/>
      <c r="IB89" s="66"/>
      <c r="IC89" s="66"/>
      <c r="ID89" s="66"/>
      <c r="IE89" s="66"/>
      <c r="IF89" s="66"/>
      <c r="IG89" s="66"/>
      <c r="IH89" s="66"/>
      <c r="II89" s="66"/>
      <c r="IJ89" s="66"/>
      <c r="IK89" s="66"/>
      <c r="IL89" s="66"/>
      <c r="IM89" s="66"/>
      <c r="IN89" s="66"/>
      <c r="IO89" s="66"/>
      <c r="IP89" s="66"/>
      <c r="IQ89" s="66"/>
      <c r="IR89" s="66"/>
      <c r="IS89" s="66"/>
      <c r="IT89" s="66"/>
      <c r="IU89" s="66"/>
      <c r="IV89" s="66"/>
    </row>
    <row r="90" spans="1:256" x14ac:dyDescent="0.25">
      <c r="A90" s="199" t="s">
        <v>553</v>
      </c>
      <c r="B90" s="394" t="s">
        <v>554</v>
      </c>
      <c r="C90" s="395"/>
      <c r="D90" s="395"/>
      <c r="E90" s="400"/>
      <c r="F90" s="397"/>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c r="BI90" s="66"/>
      <c r="BJ90" s="66"/>
      <c r="BK90" s="66"/>
      <c r="BL90" s="66"/>
      <c r="BM90" s="66"/>
      <c r="BN90" s="66"/>
      <c r="BO90" s="66"/>
      <c r="BP90" s="66"/>
      <c r="BQ90" s="66"/>
      <c r="BR90" s="66"/>
      <c r="BS90" s="66"/>
      <c r="BT90" s="66"/>
      <c r="BU90" s="66"/>
      <c r="BV90" s="66"/>
      <c r="BW90" s="66"/>
      <c r="BX90" s="66"/>
      <c r="BY90" s="66"/>
      <c r="BZ90" s="66"/>
      <c r="CA90" s="66"/>
      <c r="CB90" s="66"/>
      <c r="CC90" s="66"/>
      <c r="CD90" s="66"/>
      <c r="CE90" s="66"/>
      <c r="CF90" s="66"/>
      <c r="CG90" s="66"/>
      <c r="CH90" s="66"/>
      <c r="CI90" s="66"/>
      <c r="CJ90" s="66"/>
      <c r="CK90" s="66"/>
      <c r="CL90" s="66"/>
      <c r="CM90" s="66"/>
      <c r="CN90" s="66"/>
      <c r="CO90" s="66"/>
      <c r="CP90" s="66"/>
      <c r="CQ90" s="66"/>
      <c r="CR90" s="66"/>
      <c r="CS90" s="66"/>
      <c r="CT90" s="66"/>
      <c r="CU90" s="66"/>
      <c r="CV90" s="66"/>
      <c r="CW90" s="66"/>
      <c r="CX90" s="66"/>
      <c r="CY90" s="66"/>
      <c r="CZ90" s="66"/>
      <c r="DA90" s="66"/>
      <c r="DB90" s="66"/>
      <c r="DC90" s="66"/>
      <c r="DD90" s="66"/>
      <c r="DE90" s="66"/>
      <c r="DF90" s="66"/>
      <c r="DG90" s="66"/>
      <c r="DH90" s="66"/>
      <c r="DI90" s="66"/>
      <c r="DJ90" s="66"/>
      <c r="DK90" s="66"/>
      <c r="DL90" s="66"/>
      <c r="DM90" s="66"/>
      <c r="DN90" s="66"/>
      <c r="DO90" s="66"/>
      <c r="DP90" s="66"/>
      <c r="DQ90" s="66"/>
      <c r="DR90" s="66"/>
      <c r="DS90" s="66"/>
      <c r="DT90" s="66"/>
      <c r="DU90" s="66"/>
      <c r="DV90" s="66"/>
      <c r="DW90" s="66"/>
      <c r="DX90" s="66"/>
      <c r="DY90" s="66"/>
      <c r="DZ90" s="66"/>
      <c r="EA90" s="66"/>
      <c r="EB90" s="66"/>
      <c r="EC90" s="66"/>
      <c r="ED90" s="66"/>
      <c r="EE90" s="66"/>
      <c r="EF90" s="66"/>
      <c r="EG90" s="66"/>
      <c r="EH90" s="66"/>
      <c r="EI90" s="66"/>
      <c r="EJ90" s="66"/>
      <c r="EK90" s="66"/>
      <c r="EL90" s="66"/>
      <c r="EM90" s="66"/>
      <c r="EN90" s="66"/>
      <c r="EO90" s="66"/>
      <c r="EP90" s="66"/>
      <c r="EQ90" s="66"/>
      <c r="ER90" s="66"/>
      <c r="ES90" s="66"/>
      <c r="ET90" s="66"/>
      <c r="EU90" s="66"/>
      <c r="EV90" s="66"/>
      <c r="EW90" s="66"/>
      <c r="EX90" s="66"/>
      <c r="EY90" s="66"/>
      <c r="EZ90" s="66"/>
      <c r="FA90" s="66"/>
      <c r="FB90" s="66"/>
      <c r="FC90" s="66"/>
      <c r="FD90" s="66"/>
      <c r="FE90" s="66"/>
      <c r="FF90" s="66"/>
      <c r="FG90" s="66"/>
      <c r="FH90" s="66"/>
      <c r="FI90" s="66"/>
      <c r="FJ90" s="66"/>
      <c r="FK90" s="66"/>
      <c r="FL90" s="66"/>
      <c r="FM90" s="66"/>
      <c r="FN90" s="66"/>
      <c r="FO90" s="66"/>
      <c r="FP90" s="66"/>
      <c r="FQ90" s="66"/>
      <c r="FR90" s="66"/>
      <c r="FS90" s="66"/>
      <c r="FT90" s="66"/>
      <c r="FU90" s="66"/>
      <c r="FV90" s="66"/>
      <c r="FW90" s="66"/>
      <c r="FX90" s="66"/>
      <c r="FY90" s="66"/>
      <c r="FZ90" s="66"/>
      <c r="GA90" s="66"/>
      <c r="GB90" s="66"/>
      <c r="GC90" s="66"/>
      <c r="GD90" s="66"/>
      <c r="GE90" s="66"/>
      <c r="GF90" s="66"/>
      <c r="GG90" s="66"/>
      <c r="GH90" s="66"/>
      <c r="GI90" s="66"/>
      <c r="GJ90" s="66"/>
      <c r="GK90" s="66"/>
      <c r="GL90" s="66"/>
      <c r="GM90" s="66"/>
      <c r="GN90" s="66"/>
      <c r="GO90" s="66"/>
      <c r="GP90" s="66"/>
      <c r="GQ90" s="66"/>
      <c r="GR90" s="66"/>
      <c r="GS90" s="66"/>
      <c r="GT90" s="66"/>
      <c r="GU90" s="66"/>
      <c r="GV90" s="66"/>
      <c r="GW90" s="66"/>
      <c r="GX90" s="66"/>
      <c r="GY90" s="66"/>
      <c r="GZ90" s="66"/>
      <c r="HA90" s="66"/>
      <c r="HB90" s="66"/>
      <c r="HC90" s="66"/>
      <c r="HD90" s="66"/>
      <c r="HE90" s="66"/>
      <c r="HF90" s="66"/>
      <c r="HG90" s="66"/>
      <c r="HH90" s="66"/>
      <c r="HI90" s="66"/>
      <c r="HJ90" s="66"/>
      <c r="HK90" s="66"/>
      <c r="HL90" s="66"/>
      <c r="HM90" s="66"/>
      <c r="HN90" s="66"/>
      <c r="HO90" s="66"/>
      <c r="HP90" s="66"/>
      <c r="HQ90" s="66"/>
      <c r="HR90" s="66"/>
      <c r="HS90" s="66"/>
      <c r="HT90" s="66"/>
      <c r="HU90" s="66"/>
      <c r="HV90" s="66"/>
      <c r="HW90" s="66"/>
      <c r="HX90" s="66"/>
      <c r="HY90" s="66"/>
      <c r="HZ90" s="66"/>
      <c r="IA90" s="66"/>
      <c r="IB90" s="66"/>
      <c r="IC90" s="66"/>
      <c r="ID90" s="66"/>
      <c r="IE90" s="66"/>
      <c r="IF90" s="66"/>
      <c r="IG90" s="66"/>
      <c r="IH90" s="66"/>
      <c r="II90" s="66"/>
      <c r="IJ90" s="66"/>
      <c r="IK90" s="66"/>
      <c r="IL90" s="66"/>
      <c r="IM90" s="66"/>
      <c r="IN90" s="66"/>
      <c r="IO90" s="66"/>
      <c r="IP90" s="66"/>
      <c r="IQ90" s="66"/>
      <c r="IR90" s="66"/>
      <c r="IS90" s="66"/>
      <c r="IT90" s="66"/>
      <c r="IU90" s="66"/>
      <c r="IV90" s="66"/>
    </row>
    <row r="91" spans="1:256" x14ac:dyDescent="0.25">
      <c r="A91" s="199" t="s">
        <v>555</v>
      </c>
      <c r="B91" s="394" t="s">
        <v>556</v>
      </c>
      <c r="C91" s="395"/>
      <c r="D91" s="395"/>
      <c r="E91" s="400"/>
      <c r="F91" s="397"/>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6"/>
      <c r="BS91" s="66"/>
      <c r="BT91" s="66"/>
      <c r="BU91" s="66"/>
      <c r="BV91" s="66"/>
      <c r="BW91" s="66"/>
      <c r="BX91" s="66"/>
      <c r="BY91" s="66"/>
      <c r="BZ91" s="66"/>
      <c r="CA91" s="66"/>
      <c r="CB91" s="66"/>
      <c r="CC91" s="66"/>
      <c r="CD91" s="66"/>
      <c r="CE91" s="66"/>
      <c r="CF91" s="66"/>
      <c r="CG91" s="66"/>
      <c r="CH91" s="66"/>
      <c r="CI91" s="66"/>
      <c r="CJ91" s="66"/>
      <c r="CK91" s="66"/>
      <c r="CL91" s="66"/>
      <c r="CM91" s="66"/>
      <c r="CN91" s="66"/>
      <c r="CO91" s="66"/>
      <c r="CP91" s="66"/>
      <c r="CQ91" s="66"/>
      <c r="CR91" s="66"/>
      <c r="CS91" s="66"/>
      <c r="CT91" s="66"/>
      <c r="CU91" s="66"/>
      <c r="CV91" s="66"/>
      <c r="CW91" s="66"/>
      <c r="CX91" s="66"/>
      <c r="CY91" s="66"/>
      <c r="CZ91" s="66"/>
      <c r="DA91" s="66"/>
      <c r="DB91" s="66"/>
      <c r="DC91" s="66"/>
      <c r="DD91" s="66"/>
      <c r="DE91" s="66"/>
      <c r="DF91" s="66"/>
      <c r="DG91" s="66"/>
      <c r="DH91" s="66"/>
      <c r="DI91" s="66"/>
      <c r="DJ91" s="66"/>
      <c r="DK91" s="66"/>
      <c r="DL91" s="66"/>
      <c r="DM91" s="66"/>
      <c r="DN91" s="66"/>
      <c r="DO91" s="66"/>
      <c r="DP91" s="66"/>
      <c r="DQ91" s="66"/>
      <c r="DR91" s="66"/>
      <c r="DS91" s="66"/>
      <c r="DT91" s="66"/>
      <c r="DU91" s="66"/>
      <c r="DV91" s="66"/>
      <c r="DW91" s="66"/>
      <c r="DX91" s="66"/>
      <c r="DY91" s="66"/>
      <c r="DZ91" s="66"/>
      <c r="EA91" s="66"/>
      <c r="EB91" s="66"/>
      <c r="EC91" s="66"/>
      <c r="ED91" s="66"/>
      <c r="EE91" s="66"/>
      <c r="EF91" s="66"/>
      <c r="EG91" s="66"/>
      <c r="EH91" s="66"/>
      <c r="EI91" s="66"/>
      <c r="EJ91" s="66"/>
      <c r="EK91" s="66"/>
      <c r="EL91" s="66"/>
      <c r="EM91" s="66"/>
      <c r="EN91" s="66"/>
      <c r="EO91" s="66"/>
      <c r="EP91" s="66"/>
      <c r="EQ91" s="66"/>
      <c r="ER91" s="66"/>
      <c r="ES91" s="66"/>
      <c r="ET91" s="66"/>
      <c r="EU91" s="66"/>
      <c r="EV91" s="66"/>
      <c r="EW91" s="66"/>
      <c r="EX91" s="66"/>
      <c r="EY91" s="66"/>
      <c r="EZ91" s="66"/>
      <c r="FA91" s="66"/>
      <c r="FB91" s="66"/>
      <c r="FC91" s="66"/>
      <c r="FD91" s="66"/>
      <c r="FE91" s="66"/>
      <c r="FF91" s="66"/>
      <c r="FG91" s="66"/>
      <c r="FH91" s="66"/>
      <c r="FI91" s="66"/>
      <c r="FJ91" s="66"/>
      <c r="FK91" s="66"/>
      <c r="FL91" s="66"/>
      <c r="FM91" s="66"/>
      <c r="FN91" s="66"/>
      <c r="FO91" s="66"/>
      <c r="FP91" s="66"/>
      <c r="FQ91" s="66"/>
      <c r="FR91" s="66"/>
      <c r="FS91" s="66"/>
      <c r="FT91" s="66"/>
      <c r="FU91" s="66"/>
      <c r="FV91" s="66"/>
      <c r="FW91" s="66"/>
      <c r="FX91" s="66"/>
      <c r="FY91" s="66"/>
      <c r="FZ91" s="66"/>
      <c r="GA91" s="66"/>
      <c r="GB91" s="66"/>
      <c r="GC91" s="66"/>
      <c r="GD91" s="66"/>
      <c r="GE91" s="66"/>
      <c r="GF91" s="66"/>
      <c r="GG91" s="66"/>
      <c r="GH91" s="66"/>
      <c r="GI91" s="66"/>
      <c r="GJ91" s="66"/>
      <c r="GK91" s="66"/>
      <c r="GL91" s="66"/>
      <c r="GM91" s="66"/>
      <c r="GN91" s="66"/>
      <c r="GO91" s="66"/>
      <c r="GP91" s="66"/>
      <c r="GQ91" s="66"/>
      <c r="GR91" s="66"/>
      <c r="GS91" s="66"/>
      <c r="GT91" s="66"/>
      <c r="GU91" s="66"/>
      <c r="GV91" s="66"/>
      <c r="GW91" s="66"/>
      <c r="GX91" s="66"/>
      <c r="GY91" s="66"/>
      <c r="GZ91" s="66"/>
      <c r="HA91" s="66"/>
      <c r="HB91" s="66"/>
      <c r="HC91" s="66"/>
      <c r="HD91" s="66"/>
      <c r="HE91" s="66"/>
      <c r="HF91" s="66"/>
      <c r="HG91" s="66"/>
      <c r="HH91" s="66"/>
      <c r="HI91" s="66"/>
      <c r="HJ91" s="66"/>
      <c r="HK91" s="66"/>
      <c r="HL91" s="66"/>
      <c r="HM91" s="66"/>
      <c r="HN91" s="66"/>
      <c r="HO91" s="66"/>
      <c r="HP91" s="66"/>
      <c r="HQ91" s="66"/>
      <c r="HR91" s="66"/>
      <c r="HS91" s="66"/>
      <c r="HT91" s="66"/>
      <c r="HU91" s="66"/>
      <c r="HV91" s="66"/>
      <c r="HW91" s="66"/>
      <c r="HX91" s="66"/>
      <c r="HY91" s="66"/>
      <c r="HZ91" s="66"/>
      <c r="IA91" s="66"/>
      <c r="IB91" s="66"/>
      <c r="IC91" s="66"/>
      <c r="ID91" s="66"/>
      <c r="IE91" s="66"/>
      <c r="IF91" s="66"/>
      <c r="IG91" s="66"/>
      <c r="IH91" s="66"/>
      <c r="II91" s="66"/>
      <c r="IJ91" s="66"/>
      <c r="IK91" s="66"/>
      <c r="IL91" s="66"/>
      <c r="IM91" s="66"/>
      <c r="IN91" s="66"/>
      <c r="IO91" s="66"/>
      <c r="IP91" s="66"/>
      <c r="IQ91" s="66"/>
      <c r="IR91" s="66"/>
      <c r="IS91" s="66"/>
      <c r="IT91" s="66"/>
      <c r="IU91" s="66"/>
      <c r="IV91" s="66"/>
    </row>
    <row r="92" spans="1:256" x14ac:dyDescent="0.25">
      <c r="A92" s="199" t="s">
        <v>557</v>
      </c>
      <c r="B92" s="394" t="s">
        <v>558</v>
      </c>
      <c r="C92" s="395"/>
      <c r="D92" s="395"/>
      <c r="E92" s="400"/>
      <c r="F92" s="397"/>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c r="BL92" s="66"/>
      <c r="BM92" s="66"/>
      <c r="BN92" s="66"/>
      <c r="BO92" s="66"/>
      <c r="BP92" s="66"/>
      <c r="BQ92" s="66"/>
      <c r="BR92" s="66"/>
      <c r="BS92" s="66"/>
      <c r="BT92" s="66"/>
      <c r="BU92" s="66"/>
      <c r="BV92" s="66"/>
      <c r="BW92" s="66"/>
      <c r="BX92" s="66"/>
      <c r="BY92" s="66"/>
      <c r="BZ92" s="66"/>
      <c r="CA92" s="66"/>
      <c r="CB92" s="66"/>
      <c r="CC92" s="66"/>
      <c r="CD92" s="66"/>
      <c r="CE92" s="66"/>
      <c r="CF92" s="66"/>
      <c r="CG92" s="66"/>
      <c r="CH92" s="66"/>
      <c r="CI92" s="66"/>
      <c r="CJ92" s="66"/>
      <c r="CK92" s="66"/>
      <c r="CL92" s="66"/>
      <c r="CM92" s="66"/>
      <c r="CN92" s="66"/>
      <c r="CO92" s="66"/>
      <c r="CP92" s="66"/>
      <c r="CQ92" s="66"/>
      <c r="CR92" s="66"/>
      <c r="CS92" s="66"/>
      <c r="CT92" s="66"/>
      <c r="CU92" s="66"/>
      <c r="CV92" s="66"/>
      <c r="CW92" s="66"/>
      <c r="CX92" s="66"/>
      <c r="CY92" s="66"/>
      <c r="CZ92" s="66"/>
      <c r="DA92" s="66"/>
      <c r="DB92" s="66"/>
      <c r="DC92" s="66"/>
      <c r="DD92" s="66"/>
      <c r="DE92" s="66"/>
      <c r="DF92" s="66"/>
      <c r="DG92" s="66"/>
      <c r="DH92" s="66"/>
      <c r="DI92" s="66"/>
      <c r="DJ92" s="66"/>
      <c r="DK92" s="66"/>
      <c r="DL92" s="66"/>
      <c r="DM92" s="66"/>
      <c r="DN92" s="66"/>
      <c r="DO92" s="66"/>
      <c r="DP92" s="66"/>
      <c r="DQ92" s="66"/>
      <c r="DR92" s="66"/>
      <c r="DS92" s="66"/>
      <c r="DT92" s="66"/>
      <c r="DU92" s="66"/>
      <c r="DV92" s="66"/>
      <c r="DW92" s="66"/>
      <c r="DX92" s="66"/>
      <c r="DY92" s="66"/>
      <c r="DZ92" s="66"/>
      <c r="EA92" s="66"/>
      <c r="EB92" s="66"/>
      <c r="EC92" s="66"/>
      <c r="ED92" s="66"/>
      <c r="EE92" s="66"/>
      <c r="EF92" s="66"/>
      <c r="EG92" s="66"/>
      <c r="EH92" s="66"/>
      <c r="EI92" s="66"/>
      <c r="EJ92" s="66"/>
      <c r="EK92" s="66"/>
      <c r="EL92" s="66"/>
      <c r="EM92" s="66"/>
      <c r="EN92" s="66"/>
      <c r="EO92" s="66"/>
      <c r="EP92" s="66"/>
      <c r="EQ92" s="66"/>
      <c r="ER92" s="66"/>
      <c r="ES92" s="66"/>
      <c r="ET92" s="66"/>
      <c r="EU92" s="66"/>
      <c r="EV92" s="66"/>
      <c r="EW92" s="66"/>
      <c r="EX92" s="66"/>
      <c r="EY92" s="66"/>
      <c r="EZ92" s="66"/>
      <c r="FA92" s="66"/>
      <c r="FB92" s="66"/>
      <c r="FC92" s="66"/>
      <c r="FD92" s="66"/>
      <c r="FE92" s="66"/>
      <c r="FF92" s="66"/>
      <c r="FG92" s="66"/>
      <c r="FH92" s="66"/>
      <c r="FI92" s="66"/>
      <c r="FJ92" s="66"/>
      <c r="FK92" s="66"/>
      <c r="FL92" s="66"/>
      <c r="FM92" s="66"/>
      <c r="FN92" s="66"/>
      <c r="FO92" s="66"/>
      <c r="FP92" s="66"/>
      <c r="FQ92" s="66"/>
      <c r="FR92" s="66"/>
      <c r="FS92" s="66"/>
      <c r="FT92" s="66"/>
      <c r="FU92" s="66"/>
      <c r="FV92" s="66"/>
      <c r="FW92" s="66"/>
      <c r="FX92" s="66"/>
      <c r="FY92" s="66"/>
      <c r="FZ92" s="66"/>
      <c r="GA92" s="66"/>
      <c r="GB92" s="66"/>
      <c r="GC92" s="66"/>
      <c r="GD92" s="66"/>
      <c r="GE92" s="66"/>
      <c r="GF92" s="66"/>
      <c r="GG92" s="66"/>
      <c r="GH92" s="66"/>
      <c r="GI92" s="66"/>
      <c r="GJ92" s="66"/>
      <c r="GK92" s="66"/>
      <c r="GL92" s="66"/>
      <c r="GM92" s="66"/>
      <c r="GN92" s="66"/>
      <c r="GO92" s="66"/>
      <c r="GP92" s="66"/>
      <c r="GQ92" s="66"/>
      <c r="GR92" s="66"/>
      <c r="GS92" s="66"/>
      <c r="GT92" s="66"/>
      <c r="GU92" s="66"/>
      <c r="GV92" s="66"/>
      <c r="GW92" s="66"/>
      <c r="GX92" s="66"/>
      <c r="GY92" s="66"/>
      <c r="GZ92" s="66"/>
      <c r="HA92" s="66"/>
      <c r="HB92" s="66"/>
      <c r="HC92" s="66"/>
      <c r="HD92" s="66"/>
      <c r="HE92" s="66"/>
      <c r="HF92" s="66"/>
      <c r="HG92" s="66"/>
      <c r="HH92" s="66"/>
      <c r="HI92" s="66"/>
      <c r="HJ92" s="66"/>
      <c r="HK92" s="66"/>
      <c r="HL92" s="66"/>
      <c r="HM92" s="66"/>
      <c r="HN92" s="66"/>
      <c r="HO92" s="66"/>
      <c r="HP92" s="66"/>
      <c r="HQ92" s="66"/>
      <c r="HR92" s="66"/>
      <c r="HS92" s="66"/>
      <c r="HT92" s="66"/>
      <c r="HU92" s="66"/>
      <c r="HV92" s="66"/>
      <c r="HW92" s="66"/>
      <c r="HX92" s="66"/>
      <c r="HY92" s="66"/>
      <c r="HZ92" s="66"/>
      <c r="IA92" s="66"/>
      <c r="IB92" s="66"/>
      <c r="IC92" s="66"/>
      <c r="ID92" s="66"/>
      <c r="IE92" s="66"/>
      <c r="IF92" s="66"/>
      <c r="IG92" s="66"/>
      <c r="IH92" s="66"/>
      <c r="II92" s="66"/>
      <c r="IJ92" s="66"/>
      <c r="IK92" s="66"/>
      <c r="IL92" s="66"/>
      <c r="IM92" s="66"/>
      <c r="IN92" s="66"/>
      <c r="IO92" s="66"/>
      <c r="IP92" s="66"/>
      <c r="IQ92" s="66"/>
      <c r="IR92" s="66"/>
      <c r="IS92" s="66"/>
      <c r="IT92" s="66"/>
      <c r="IU92" s="66"/>
      <c r="IV92" s="66"/>
    </row>
    <row r="93" spans="1:256" x14ac:dyDescent="0.25">
      <c r="A93" s="199" t="s">
        <v>559</v>
      </c>
      <c r="B93" s="394" t="s">
        <v>560</v>
      </c>
      <c r="C93" s="395"/>
      <c r="D93" s="395"/>
      <c r="E93" s="400"/>
      <c r="F93" s="397"/>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c r="BI93" s="66"/>
      <c r="BJ93" s="66"/>
      <c r="BK93" s="66"/>
      <c r="BL93" s="66"/>
      <c r="BM93" s="66"/>
      <c r="BN93" s="66"/>
      <c r="BO93" s="66"/>
      <c r="BP93" s="66"/>
      <c r="BQ93" s="66"/>
      <c r="BR93" s="66"/>
      <c r="BS93" s="66"/>
      <c r="BT93" s="66"/>
      <c r="BU93" s="66"/>
      <c r="BV93" s="66"/>
      <c r="BW93" s="66"/>
      <c r="BX93" s="66"/>
      <c r="BY93" s="66"/>
      <c r="BZ93" s="66"/>
      <c r="CA93" s="66"/>
      <c r="CB93" s="66"/>
      <c r="CC93" s="66"/>
      <c r="CD93" s="66"/>
      <c r="CE93" s="66"/>
      <c r="CF93" s="66"/>
      <c r="CG93" s="66"/>
      <c r="CH93" s="66"/>
      <c r="CI93" s="66"/>
      <c r="CJ93" s="66"/>
      <c r="CK93" s="66"/>
      <c r="CL93" s="66"/>
      <c r="CM93" s="66"/>
      <c r="CN93" s="66"/>
      <c r="CO93" s="66"/>
      <c r="CP93" s="66"/>
      <c r="CQ93" s="66"/>
      <c r="CR93" s="66"/>
      <c r="CS93" s="66"/>
      <c r="CT93" s="66"/>
      <c r="CU93" s="66"/>
      <c r="CV93" s="66"/>
      <c r="CW93" s="66"/>
      <c r="CX93" s="66"/>
      <c r="CY93" s="66"/>
      <c r="CZ93" s="66"/>
      <c r="DA93" s="66"/>
      <c r="DB93" s="66"/>
      <c r="DC93" s="66"/>
      <c r="DD93" s="66"/>
      <c r="DE93" s="66"/>
      <c r="DF93" s="66"/>
      <c r="DG93" s="66"/>
      <c r="DH93" s="66"/>
      <c r="DI93" s="66"/>
      <c r="DJ93" s="66"/>
      <c r="DK93" s="66"/>
      <c r="DL93" s="66"/>
      <c r="DM93" s="66"/>
      <c r="DN93" s="66"/>
      <c r="DO93" s="66"/>
      <c r="DP93" s="66"/>
      <c r="DQ93" s="66"/>
      <c r="DR93" s="66"/>
      <c r="DS93" s="66"/>
      <c r="DT93" s="66"/>
      <c r="DU93" s="66"/>
      <c r="DV93" s="66"/>
      <c r="DW93" s="66"/>
      <c r="DX93" s="66"/>
      <c r="DY93" s="66"/>
      <c r="DZ93" s="66"/>
      <c r="EA93" s="66"/>
      <c r="EB93" s="66"/>
      <c r="EC93" s="66"/>
      <c r="ED93" s="66"/>
      <c r="EE93" s="66"/>
      <c r="EF93" s="66"/>
      <c r="EG93" s="66"/>
      <c r="EH93" s="66"/>
      <c r="EI93" s="66"/>
      <c r="EJ93" s="66"/>
      <c r="EK93" s="66"/>
      <c r="EL93" s="66"/>
      <c r="EM93" s="66"/>
      <c r="EN93" s="66"/>
      <c r="EO93" s="66"/>
      <c r="EP93" s="66"/>
      <c r="EQ93" s="66"/>
      <c r="ER93" s="66"/>
      <c r="ES93" s="66"/>
      <c r="ET93" s="66"/>
      <c r="EU93" s="66"/>
      <c r="EV93" s="66"/>
      <c r="EW93" s="66"/>
      <c r="EX93" s="66"/>
      <c r="EY93" s="66"/>
      <c r="EZ93" s="66"/>
      <c r="FA93" s="66"/>
      <c r="FB93" s="66"/>
      <c r="FC93" s="66"/>
      <c r="FD93" s="66"/>
      <c r="FE93" s="66"/>
      <c r="FF93" s="66"/>
      <c r="FG93" s="66"/>
      <c r="FH93" s="66"/>
      <c r="FI93" s="66"/>
      <c r="FJ93" s="66"/>
      <c r="FK93" s="66"/>
      <c r="FL93" s="66"/>
      <c r="FM93" s="66"/>
      <c r="FN93" s="66"/>
      <c r="FO93" s="66"/>
      <c r="FP93" s="66"/>
      <c r="FQ93" s="66"/>
      <c r="FR93" s="66"/>
      <c r="FS93" s="66"/>
      <c r="FT93" s="66"/>
      <c r="FU93" s="66"/>
      <c r="FV93" s="66"/>
      <c r="FW93" s="66"/>
      <c r="FX93" s="66"/>
      <c r="FY93" s="66"/>
      <c r="FZ93" s="66"/>
      <c r="GA93" s="66"/>
      <c r="GB93" s="66"/>
      <c r="GC93" s="66"/>
      <c r="GD93" s="66"/>
      <c r="GE93" s="66"/>
      <c r="GF93" s="66"/>
      <c r="GG93" s="66"/>
      <c r="GH93" s="66"/>
      <c r="GI93" s="66"/>
      <c r="GJ93" s="66"/>
      <c r="GK93" s="66"/>
      <c r="GL93" s="66"/>
      <c r="GM93" s="66"/>
      <c r="GN93" s="66"/>
      <c r="GO93" s="66"/>
      <c r="GP93" s="66"/>
      <c r="GQ93" s="66"/>
      <c r="GR93" s="66"/>
      <c r="GS93" s="66"/>
      <c r="GT93" s="66"/>
      <c r="GU93" s="66"/>
      <c r="GV93" s="66"/>
      <c r="GW93" s="66"/>
      <c r="GX93" s="66"/>
      <c r="GY93" s="66"/>
      <c r="GZ93" s="66"/>
      <c r="HA93" s="66"/>
      <c r="HB93" s="66"/>
      <c r="HC93" s="66"/>
      <c r="HD93" s="66"/>
      <c r="HE93" s="66"/>
      <c r="HF93" s="66"/>
      <c r="HG93" s="66"/>
      <c r="HH93" s="66"/>
      <c r="HI93" s="66"/>
      <c r="HJ93" s="66"/>
      <c r="HK93" s="66"/>
      <c r="HL93" s="66"/>
      <c r="HM93" s="66"/>
      <c r="HN93" s="66"/>
      <c r="HO93" s="66"/>
      <c r="HP93" s="66"/>
      <c r="HQ93" s="66"/>
      <c r="HR93" s="66"/>
      <c r="HS93" s="66"/>
      <c r="HT93" s="66"/>
      <c r="HU93" s="66"/>
      <c r="HV93" s="66"/>
      <c r="HW93" s="66"/>
      <c r="HX93" s="66"/>
      <c r="HY93" s="66"/>
      <c r="HZ93" s="66"/>
      <c r="IA93" s="66"/>
      <c r="IB93" s="66"/>
      <c r="IC93" s="66"/>
      <c r="ID93" s="66"/>
      <c r="IE93" s="66"/>
      <c r="IF93" s="66"/>
      <c r="IG93" s="66"/>
      <c r="IH93" s="66"/>
      <c r="II93" s="66"/>
      <c r="IJ93" s="66"/>
      <c r="IK93" s="66"/>
      <c r="IL93" s="66"/>
      <c r="IM93" s="66"/>
      <c r="IN93" s="66"/>
      <c r="IO93" s="66"/>
      <c r="IP93" s="66"/>
      <c r="IQ93" s="66"/>
      <c r="IR93" s="66"/>
      <c r="IS93" s="66"/>
      <c r="IT93" s="66"/>
      <c r="IU93" s="66"/>
      <c r="IV93" s="66"/>
    </row>
    <row r="94" spans="1:256" x14ac:dyDescent="0.25">
      <c r="A94" s="199" t="s">
        <v>561</v>
      </c>
      <c r="B94" s="394" t="s">
        <v>562</v>
      </c>
      <c r="C94" s="395"/>
      <c r="D94" s="395"/>
      <c r="E94" s="400"/>
      <c r="F94" s="397"/>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c r="BI94" s="66"/>
      <c r="BJ94" s="66"/>
      <c r="BK94" s="66"/>
      <c r="BL94" s="66"/>
      <c r="BM94" s="66"/>
      <c r="BN94" s="66"/>
      <c r="BO94" s="66"/>
      <c r="BP94" s="66"/>
      <c r="BQ94" s="66"/>
      <c r="BR94" s="66"/>
      <c r="BS94" s="66"/>
      <c r="BT94" s="66"/>
      <c r="BU94" s="66"/>
      <c r="BV94" s="66"/>
      <c r="BW94" s="66"/>
      <c r="BX94" s="66"/>
      <c r="BY94" s="66"/>
      <c r="BZ94" s="66"/>
      <c r="CA94" s="66"/>
      <c r="CB94" s="66"/>
      <c r="CC94" s="66"/>
      <c r="CD94" s="66"/>
      <c r="CE94" s="66"/>
      <c r="CF94" s="66"/>
      <c r="CG94" s="66"/>
      <c r="CH94" s="66"/>
      <c r="CI94" s="66"/>
      <c r="CJ94" s="66"/>
      <c r="CK94" s="66"/>
      <c r="CL94" s="66"/>
      <c r="CM94" s="66"/>
      <c r="CN94" s="66"/>
      <c r="CO94" s="66"/>
      <c r="CP94" s="66"/>
      <c r="CQ94" s="66"/>
      <c r="CR94" s="66"/>
      <c r="CS94" s="66"/>
      <c r="CT94" s="66"/>
      <c r="CU94" s="66"/>
      <c r="CV94" s="66"/>
      <c r="CW94" s="66"/>
      <c r="CX94" s="66"/>
      <c r="CY94" s="66"/>
      <c r="CZ94" s="66"/>
      <c r="DA94" s="66"/>
      <c r="DB94" s="66"/>
      <c r="DC94" s="66"/>
      <c r="DD94" s="66"/>
      <c r="DE94" s="66"/>
      <c r="DF94" s="66"/>
      <c r="DG94" s="66"/>
      <c r="DH94" s="66"/>
      <c r="DI94" s="66"/>
      <c r="DJ94" s="66"/>
      <c r="DK94" s="66"/>
      <c r="DL94" s="66"/>
      <c r="DM94" s="66"/>
      <c r="DN94" s="66"/>
      <c r="DO94" s="66"/>
      <c r="DP94" s="66"/>
      <c r="DQ94" s="66"/>
      <c r="DR94" s="66"/>
      <c r="DS94" s="66"/>
      <c r="DT94" s="66"/>
      <c r="DU94" s="66"/>
      <c r="DV94" s="66"/>
      <c r="DW94" s="66"/>
      <c r="DX94" s="66"/>
      <c r="DY94" s="66"/>
      <c r="DZ94" s="66"/>
      <c r="EA94" s="66"/>
      <c r="EB94" s="66"/>
      <c r="EC94" s="66"/>
      <c r="ED94" s="66"/>
      <c r="EE94" s="66"/>
      <c r="EF94" s="66"/>
      <c r="EG94" s="66"/>
      <c r="EH94" s="66"/>
      <c r="EI94" s="66"/>
      <c r="EJ94" s="66"/>
      <c r="EK94" s="66"/>
      <c r="EL94" s="66"/>
      <c r="EM94" s="66"/>
      <c r="EN94" s="66"/>
      <c r="EO94" s="66"/>
      <c r="EP94" s="66"/>
      <c r="EQ94" s="66"/>
      <c r="ER94" s="66"/>
      <c r="ES94" s="66"/>
      <c r="ET94" s="66"/>
      <c r="EU94" s="66"/>
      <c r="EV94" s="66"/>
      <c r="EW94" s="66"/>
      <c r="EX94" s="66"/>
      <c r="EY94" s="66"/>
      <c r="EZ94" s="66"/>
      <c r="FA94" s="66"/>
      <c r="FB94" s="66"/>
      <c r="FC94" s="66"/>
      <c r="FD94" s="66"/>
      <c r="FE94" s="66"/>
      <c r="FF94" s="66"/>
      <c r="FG94" s="66"/>
      <c r="FH94" s="66"/>
      <c r="FI94" s="66"/>
      <c r="FJ94" s="66"/>
      <c r="FK94" s="66"/>
      <c r="FL94" s="66"/>
      <c r="FM94" s="66"/>
      <c r="FN94" s="66"/>
      <c r="FO94" s="66"/>
      <c r="FP94" s="66"/>
      <c r="FQ94" s="66"/>
      <c r="FR94" s="66"/>
      <c r="FS94" s="66"/>
      <c r="FT94" s="66"/>
      <c r="FU94" s="66"/>
      <c r="FV94" s="66"/>
      <c r="FW94" s="66"/>
      <c r="FX94" s="66"/>
      <c r="FY94" s="66"/>
      <c r="FZ94" s="66"/>
      <c r="GA94" s="66"/>
      <c r="GB94" s="66"/>
      <c r="GC94" s="66"/>
      <c r="GD94" s="66"/>
      <c r="GE94" s="66"/>
      <c r="GF94" s="66"/>
      <c r="GG94" s="66"/>
      <c r="GH94" s="66"/>
      <c r="GI94" s="66"/>
      <c r="GJ94" s="66"/>
      <c r="GK94" s="66"/>
      <c r="GL94" s="66"/>
      <c r="GM94" s="66"/>
      <c r="GN94" s="66"/>
      <c r="GO94" s="66"/>
      <c r="GP94" s="66"/>
      <c r="GQ94" s="66"/>
      <c r="GR94" s="66"/>
      <c r="GS94" s="66"/>
      <c r="GT94" s="66"/>
      <c r="GU94" s="66"/>
      <c r="GV94" s="66"/>
      <c r="GW94" s="66"/>
      <c r="GX94" s="66"/>
      <c r="GY94" s="66"/>
      <c r="GZ94" s="66"/>
      <c r="HA94" s="66"/>
      <c r="HB94" s="66"/>
      <c r="HC94" s="66"/>
      <c r="HD94" s="66"/>
      <c r="HE94" s="66"/>
      <c r="HF94" s="66"/>
      <c r="HG94" s="66"/>
      <c r="HH94" s="66"/>
      <c r="HI94" s="66"/>
      <c r="HJ94" s="66"/>
      <c r="HK94" s="66"/>
      <c r="HL94" s="66"/>
      <c r="HM94" s="66"/>
      <c r="HN94" s="66"/>
      <c r="HO94" s="66"/>
      <c r="HP94" s="66"/>
      <c r="HQ94" s="66"/>
      <c r="HR94" s="66"/>
      <c r="HS94" s="66"/>
      <c r="HT94" s="66"/>
      <c r="HU94" s="66"/>
      <c r="HV94" s="66"/>
      <c r="HW94" s="66"/>
      <c r="HX94" s="66"/>
      <c r="HY94" s="66"/>
      <c r="HZ94" s="66"/>
      <c r="IA94" s="66"/>
      <c r="IB94" s="66"/>
      <c r="IC94" s="66"/>
      <c r="ID94" s="66"/>
      <c r="IE94" s="66"/>
      <c r="IF94" s="66"/>
      <c r="IG94" s="66"/>
      <c r="IH94" s="66"/>
      <c r="II94" s="66"/>
      <c r="IJ94" s="66"/>
      <c r="IK94" s="66"/>
      <c r="IL94" s="66"/>
      <c r="IM94" s="66"/>
      <c r="IN94" s="66"/>
      <c r="IO94" s="66"/>
      <c r="IP94" s="66"/>
      <c r="IQ94" s="66"/>
      <c r="IR94" s="66"/>
      <c r="IS94" s="66"/>
      <c r="IT94" s="66"/>
      <c r="IU94" s="66"/>
      <c r="IV94" s="66"/>
    </row>
    <row r="95" spans="1:256" x14ac:dyDescent="0.25">
      <c r="A95" s="199" t="s">
        <v>563</v>
      </c>
      <c r="B95" s="394" t="s">
        <v>564</v>
      </c>
      <c r="C95" s="395"/>
      <c r="D95" s="395"/>
      <c r="E95" s="400"/>
      <c r="F95" s="397"/>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c r="BI95" s="66"/>
      <c r="BJ95" s="66"/>
      <c r="BK95" s="66"/>
      <c r="BL95" s="66"/>
      <c r="BM95" s="66"/>
      <c r="BN95" s="66"/>
      <c r="BO95" s="66"/>
      <c r="BP95" s="66"/>
      <c r="BQ95" s="66"/>
      <c r="BR95" s="66"/>
      <c r="BS95" s="66"/>
      <c r="BT95" s="66"/>
      <c r="BU95" s="66"/>
      <c r="BV95" s="66"/>
      <c r="BW95" s="66"/>
      <c r="BX95" s="66"/>
      <c r="BY95" s="66"/>
      <c r="BZ95" s="66"/>
      <c r="CA95" s="66"/>
      <c r="CB95" s="66"/>
      <c r="CC95" s="66"/>
      <c r="CD95" s="66"/>
      <c r="CE95" s="66"/>
      <c r="CF95" s="66"/>
      <c r="CG95" s="66"/>
      <c r="CH95" s="66"/>
      <c r="CI95" s="66"/>
      <c r="CJ95" s="66"/>
      <c r="CK95" s="66"/>
      <c r="CL95" s="66"/>
      <c r="CM95" s="66"/>
      <c r="CN95" s="66"/>
      <c r="CO95" s="66"/>
      <c r="CP95" s="66"/>
      <c r="CQ95" s="66"/>
      <c r="CR95" s="66"/>
      <c r="CS95" s="66"/>
      <c r="CT95" s="66"/>
      <c r="CU95" s="66"/>
      <c r="CV95" s="66"/>
      <c r="CW95" s="66"/>
      <c r="CX95" s="66"/>
      <c r="CY95" s="66"/>
      <c r="CZ95" s="66"/>
      <c r="DA95" s="66"/>
      <c r="DB95" s="66"/>
      <c r="DC95" s="66"/>
      <c r="DD95" s="66"/>
      <c r="DE95" s="66"/>
      <c r="DF95" s="66"/>
      <c r="DG95" s="66"/>
      <c r="DH95" s="66"/>
      <c r="DI95" s="66"/>
      <c r="DJ95" s="66"/>
      <c r="DK95" s="66"/>
      <c r="DL95" s="66"/>
      <c r="DM95" s="66"/>
      <c r="DN95" s="66"/>
      <c r="DO95" s="66"/>
      <c r="DP95" s="66"/>
      <c r="DQ95" s="66"/>
      <c r="DR95" s="66"/>
      <c r="DS95" s="66"/>
      <c r="DT95" s="66"/>
      <c r="DU95" s="66"/>
      <c r="DV95" s="66"/>
      <c r="DW95" s="66"/>
      <c r="DX95" s="66"/>
      <c r="DY95" s="66"/>
      <c r="DZ95" s="66"/>
      <c r="EA95" s="66"/>
      <c r="EB95" s="66"/>
      <c r="EC95" s="66"/>
      <c r="ED95" s="66"/>
      <c r="EE95" s="66"/>
      <c r="EF95" s="66"/>
      <c r="EG95" s="66"/>
      <c r="EH95" s="66"/>
      <c r="EI95" s="66"/>
      <c r="EJ95" s="66"/>
      <c r="EK95" s="66"/>
      <c r="EL95" s="66"/>
      <c r="EM95" s="66"/>
      <c r="EN95" s="66"/>
      <c r="EO95" s="66"/>
      <c r="EP95" s="66"/>
      <c r="EQ95" s="66"/>
      <c r="ER95" s="66"/>
      <c r="ES95" s="66"/>
      <c r="ET95" s="66"/>
      <c r="EU95" s="66"/>
      <c r="EV95" s="66"/>
      <c r="EW95" s="66"/>
      <c r="EX95" s="66"/>
      <c r="EY95" s="66"/>
      <c r="EZ95" s="66"/>
      <c r="FA95" s="66"/>
      <c r="FB95" s="66"/>
      <c r="FC95" s="66"/>
      <c r="FD95" s="66"/>
      <c r="FE95" s="66"/>
      <c r="FF95" s="66"/>
      <c r="FG95" s="66"/>
      <c r="FH95" s="66"/>
      <c r="FI95" s="66"/>
      <c r="FJ95" s="66"/>
      <c r="FK95" s="66"/>
      <c r="FL95" s="66"/>
      <c r="FM95" s="66"/>
      <c r="FN95" s="66"/>
      <c r="FO95" s="66"/>
      <c r="FP95" s="66"/>
      <c r="FQ95" s="66"/>
      <c r="FR95" s="66"/>
      <c r="FS95" s="66"/>
      <c r="FT95" s="66"/>
      <c r="FU95" s="66"/>
      <c r="FV95" s="66"/>
      <c r="FW95" s="66"/>
      <c r="FX95" s="66"/>
      <c r="FY95" s="66"/>
      <c r="FZ95" s="66"/>
      <c r="GA95" s="66"/>
      <c r="GB95" s="66"/>
      <c r="GC95" s="66"/>
      <c r="GD95" s="66"/>
      <c r="GE95" s="66"/>
      <c r="GF95" s="66"/>
      <c r="GG95" s="66"/>
      <c r="GH95" s="66"/>
      <c r="GI95" s="66"/>
      <c r="GJ95" s="66"/>
      <c r="GK95" s="66"/>
      <c r="GL95" s="66"/>
      <c r="GM95" s="66"/>
      <c r="GN95" s="66"/>
      <c r="GO95" s="66"/>
      <c r="GP95" s="66"/>
      <c r="GQ95" s="66"/>
      <c r="GR95" s="66"/>
      <c r="GS95" s="66"/>
      <c r="GT95" s="66"/>
      <c r="GU95" s="66"/>
      <c r="GV95" s="66"/>
      <c r="GW95" s="66"/>
      <c r="GX95" s="66"/>
      <c r="GY95" s="66"/>
      <c r="GZ95" s="66"/>
      <c r="HA95" s="66"/>
      <c r="HB95" s="66"/>
      <c r="HC95" s="66"/>
      <c r="HD95" s="66"/>
      <c r="HE95" s="66"/>
      <c r="HF95" s="66"/>
      <c r="HG95" s="66"/>
      <c r="HH95" s="66"/>
      <c r="HI95" s="66"/>
      <c r="HJ95" s="66"/>
      <c r="HK95" s="66"/>
      <c r="HL95" s="66"/>
      <c r="HM95" s="66"/>
      <c r="HN95" s="66"/>
      <c r="HO95" s="66"/>
      <c r="HP95" s="66"/>
      <c r="HQ95" s="66"/>
      <c r="HR95" s="66"/>
      <c r="HS95" s="66"/>
      <c r="HT95" s="66"/>
      <c r="HU95" s="66"/>
      <c r="HV95" s="66"/>
      <c r="HW95" s="66"/>
      <c r="HX95" s="66"/>
      <c r="HY95" s="66"/>
      <c r="HZ95" s="66"/>
      <c r="IA95" s="66"/>
      <c r="IB95" s="66"/>
      <c r="IC95" s="66"/>
      <c r="ID95" s="66"/>
      <c r="IE95" s="66"/>
      <c r="IF95" s="66"/>
      <c r="IG95" s="66"/>
      <c r="IH95" s="66"/>
      <c r="II95" s="66"/>
      <c r="IJ95" s="66"/>
      <c r="IK95" s="66"/>
      <c r="IL95" s="66"/>
      <c r="IM95" s="66"/>
      <c r="IN95" s="66"/>
      <c r="IO95" s="66"/>
      <c r="IP95" s="66"/>
      <c r="IQ95" s="66"/>
      <c r="IR95" s="66"/>
      <c r="IS95" s="66"/>
      <c r="IT95" s="66"/>
      <c r="IU95" s="66"/>
      <c r="IV95" s="66"/>
    </row>
    <row r="96" spans="1:256" x14ac:dyDescent="0.25">
      <c r="A96" s="199" t="s">
        <v>565</v>
      </c>
      <c r="B96" s="394" t="s">
        <v>566</v>
      </c>
      <c r="C96" s="395"/>
      <c r="D96" s="395"/>
      <c r="E96" s="400"/>
      <c r="F96" s="397"/>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6"/>
      <c r="CG96" s="66"/>
      <c r="CH96" s="66"/>
      <c r="CI96" s="66"/>
      <c r="CJ96" s="66"/>
      <c r="CK96" s="66"/>
      <c r="CL96" s="66"/>
      <c r="CM96" s="66"/>
      <c r="CN96" s="66"/>
      <c r="CO96" s="66"/>
      <c r="CP96" s="66"/>
      <c r="CQ96" s="66"/>
      <c r="CR96" s="66"/>
      <c r="CS96" s="66"/>
      <c r="CT96" s="66"/>
      <c r="CU96" s="66"/>
      <c r="CV96" s="66"/>
      <c r="CW96" s="66"/>
      <c r="CX96" s="66"/>
      <c r="CY96" s="66"/>
      <c r="CZ96" s="66"/>
      <c r="DA96" s="66"/>
      <c r="DB96" s="66"/>
      <c r="DC96" s="66"/>
      <c r="DD96" s="66"/>
      <c r="DE96" s="66"/>
      <c r="DF96" s="66"/>
      <c r="DG96" s="66"/>
      <c r="DH96" s="66"/>
      <c r="DI96" s="66"/>
      <c r="DJ96" s="66"/>
      <c r="DK96" s="66"/>
      <c r="DL96" s="66"/>
      <c r="DM96" s="66"/>
      <c r="DN96" s="66"/>
      <c r="DO96" s="66"/>
      <c r="DP96" s="66"/>
      <c r="DQ96" s="66"/>
      <c r="DR96" s="66"/>
      <c r="DS96" s="66"/>
      <c r="DT96" s="66"/>
      <c r="DU96" s="66"/>
      <c r="DV96" s="66"/>
      <c r="DW96" s="66"/>
      <c r="DX96" s="66"/>
      <c r="DY96" s="66"/>
      <c r="DZ96" s="66"/>
      <c r="EA96" s="66"/>
      <c r="EB96" s="66"/>
      <c r="EC96" s="66"/>
      <c r="ED96" s="66"/>
      <c r="EE96" s="66"/>
      <c r="EF96" s="66"/>
      <c r="EG96" s="66"/>
      <c r="EH96" s="66"/>
      <c r="EI96" s="66"/>
      <c r="EJ96" s="66"/>
      <c r="EK96" s="66"/>
      <c r="EL96" s="66"/>
      <c r="EM96" s="66"/>
      <c r="EN96" s="66"/>
      <c r="EO96" s="66"/>
      <c r="EP96" s="66"/>
      <c r="EQ96" s="66"/>
      <c r="ER96" s="66"/>
      <c r="ES96" s="66"/>
      <c r="ET96" s="66"/>
      <c r="EU96" s="66"/>
      <c r="EV96" s="66"/>
      <c r="EW96" s="66"/>
      <c r="EX96" s="66"/>
      <c r="EY96" s="66"/>
      <c r="EZ96" s="66"/>
      <c r="FA96" s="66"/>
      <c r="FB96" s="66"/>
      <c r="FC96" s="66"/>
      <c r="FD96" s="66"/>
      <c r="FE96" s="66"/>
      <c r="FF96" s="66"/>
      <c r="FG96" s="66"/>
      <c r="FH96" s="66"/>
      <c r="FI96" s="66"/>
      <c r="FJ96" s="66"/>
      <c r="FK96" s="66"/>
      <c r="FL96" s="66"/>
      <c r="FM96" s="66"/>
      <c r="FN96" s="66"/>
      <c r="FO96" s="66"/>
      <c r="FP96" s="66"/>
      <c r="FQ96" s="66"/>
      <c r="FR96" s="66"/>
      <c r="FS96" s="66"/>
      <c r="FT96" s="66"/>
      <c r="FU96" s="66"/>
      <c r="FV96" s="66"/>
      <c r="FW96" s="66"/>
      <c r="FX96" s="66"/>
      <c r="FY96" s="66"/>
      <c r="FZ96" s="66"/>
      <c r="GA96" s="66"/>
      <c r="GB96" s="66"/>
      <c r="GC96" s="66"/>
      <c r="GD96" s="66"/>
      <c r="GE96" s="66"/>
      <c r="GF96" s="66"/>
      <c r="GG96" s="66"/>
      <c r="GH96" s="66"/>
      <c r="GI96" s="66"/>
      <c r="GJ96" s="66"/>
      <c r="GK96" s="66"/>
      <c r="GL96" s="66"/>
      <c r="GM96" s="66"/>
      <c r="GN96" s="66"/>
      <c r="GO96" s="66"/>
      <c r="GP96" s="66"/>
      <c r="GQ96" s="66"/>
      <c r="GR96" s="66"/>
      <c r="GS96" s="66"/>
      <c r="GT96" s="66"/>
      <c r="GU96" s="66"/>
      <c r="GV96" s="66"/>
      <c r="GW96" s="66"/>
      <c r="GX96" s="66"/>
      <c r="GY96" s="66"/>
      <c r="GZ96" s="66"/>
      <c r="HA96" s="66"/>
      <c r="HB96" s="66"/>
      <c r="HC96" s="66"/>
      <c r="HD96" s="66"/>
      <c r="HE96" s="66"/>
      <c r="HF96" s="66"/>
      <c r="HG96" s="66"/>
      <c r="HH96" s="66"/>
      <c r="HI96" s="66"/>
      <c r="HJ96" s="66"/>
      <c r="HK96" s="66"/>
      <c r="HL96" s="66"/>
      <c r="HM96" s="66"/>
      <c r="HN96" s="66"/>
      <c r="HO96" s="66"/>
      <c r="HP96" s="66"/>
      <c r="HQ96" s="66"/>
      <c r="HR96" s="66"/>
      <c r="HS96" s="66"/>
      <c r="HT96" s="66"/>
      <c r="HU96" s="66"/>
      <c r="HV96" s="66"/>
      <c r="HW96" s="66"/>
      <c r="HX96" s="66"/>
      <c r="HY96" s="66"/>
      <c r="HZ96" s="66"/>
      <c r="IA96" s="66"/>
      <c r="IB96" s="66"/>
      <c r="IC96" s="66"/>
      <c r="ID96" s="66"/>
      <c r="IE96" s="66"/>
      <c r="IF96" s="66"/>
      <c r="IG96" s="66"/>
      <c r="IH96" s="66"/>
      <c r="II96" s="66"/>
      <c r="IJ96" s="66"/>
      <c r="IK96" s="66"/>
      <c r="IL96" s="66"/>
      <c r="IM96" s="66"/>
      <c r="IN96" s="66"/>
      <c r="IO96" s="66"/>
      <c r="IP96" s="66"/>
      <c r="IQ96" s="66"/>
      <c r="IR96" s="66"/>
      <c r="IS96" s="66"/>
      <c r="IT96" s="66"/>
      <c r="IU96" s="66"/>
      <c r="IV96" s="66"/>
    </row>
    <row r="97" spans="1:6" x14ac:dyDescent="0.25">
      <c r="A97" s="321"/>
      <c r="B97" s="282" t="s">
        <v>567</v>
      </c>
    </row>
    <row r="98" spans="1:6" x14ac:dyDescent="0.25">
      <c r="A98" s="321"/>
      <c r="B98" s="210" t="s">
        <v>568</v>
      </c>
      <c r="C98" s="401"/>
      <c r="D98" s="401"/>
      <c r="E98" s="401"/>
      <c r="F98" s="401"/>
    </row>
    <row r="99" spans="1:6" x14ac:dyDescent="0.25">
      <c r="A99" s="321"/>
      <c r="B99" s="206" t="s">
        <v>569</v>
      </c>
      <c r="C99" s="206"/>
      <c r="D99" s="206"/>
      <c r="E99" s="206"/>
      <c r="F99" s="206"/>
    </row>
    <row r="100" spans="1:6" x14ac:dyDescent="0.25">
      <c r="A100" s="321"/>
      <c r="B100" s="402" t="s">
        <v>570</v>
      </c>
      <c r="C100" s="402"/>
      <c r="D100" s="402"/>
      <c r="E100" s="402"/>
      <c r="F100" s="403"/>
    </row>
    <row r="101" spans="1:6" x14ac:dyDescent="0.25">
      <c r="A101" s="199" t="s">
        <v>571</v>
      </c>
      <c r="B101" s="404" t="s">
        <v>572</v>
      </c>
      <c r="C101" s="405"/>
      <c r="D101" s="405"/>
      <c r="E101" s="405"/>
      <c r="F101" s="406">
        <v>0.93</v>
      </c>
    </row>
    <row r="102" spans="1:6" x14ac:dyDescent="0.25">
      <c r="A102" s="321"/>
    </row>
  </sheetData>
  <mergeCells count="56">
    <mergeCell ref="B98:F98"/>
    <mergeCell ref="B99:F99"/>
    <mergeCell ref="B100:F100"/>
    <mergeCell ref="B101:E101"/>
    <mergeCell ref="B91:D91"/>
    <mergeCell ref="B92:D92"/>
    <mergeCell ref="B93:D93"/>
    <mergeCell ref="B94:D94"/>
    <mergeCell ref="B95:D95"/>
    <mergeCell ref="B96:D96"/>
    <mergeCell ref="B85:F85"/>
    <mergeCell ref="B86:D86"/>
    <mergeCell ref="B87:D87"/>
    <mergeCell ref="B88:D88"/>
    <mergeCell ref="B89:D89"/>
    <mergeCell ref="B90:D90"/>
    <mergeCell ref="B73:F73"/>
    <mergeCell ref="B74:B75"/>
    <mergeCell ref="C74:C75"/>
    <mergeCell ref="D74:D75"/>
    <mergeCell ref="E74:E75"/>
    <mergeCell ref="F74:F75"/>
    <mergeCell ref="B56:IV58"/>
    <mergeCell ref="B59:F59"/>
    <mergeCell ref="B60:F60"/>
    <mergeCell ref="B61:F61"/>
    <mergeCell ref="B62:B63"/>
    <mergeCell ref="C62:C63"/>
    <mergeCell ref="D62:D63"/>
    <mergeCell ref="E62:E63"/>
    <mergeCell ref="F62:F63"/>
    <mergeCell ref="B37:C37"/>
    <mergeCell ref="B38:C38"/>
    <mergeCell ref="B39:C39"/>
    <mergeCell ref="B40:C40"/>
    <mergeCell ref="B54:F54"/>
    <mergeCell ref="B55:F55"/>
    <mergeCell ref="B31:C31"/>
    <mergeCell ref="B32:C32"/>
    <mergeCell ref="B33:C33"/>
    <mergeCell ref="B34:C34"/>
    <mergeCell ref="B35:C35"/>
    <mergeCell ref="B36:C36"/>
    <mergeCell ref="B25:F25"/>
    <mergeCell ref="B26:F26"/>
    <mergeCell ref="B27:F27"/>
    <mergeCell ref="B28:F28"/>
    <mergeCell ref="B29:F29"/>
    <mergeCell ref="B30:C30"/>
    <mergeCell ref="A1:F1"/>
    <mergeCell ref="B3:F3"/>
    <mergeCell ref="B4:F4"/>
    <mergeCell ref="B5:F5"/>
    <mergeCell ref="B6:B7"/>
    <mergeCell ref="C6:D6"/>
    <mergeCell ref="E6:F6"/>
  </mergeCells>
  <hyperlinks>
    <hyperlink ref="B5:F5" r:id="rId1" display="Note: Report students formerly designated as “first professional” in the graduate cells. For information on reporting study abroad students please see this link. " xr:uid="{1423D1C1-23FB-4273-90FF-8293F828ECF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E17E5-4841-4101-950F-4D30BA3D81F8}">
  <dimension ref="A1:G349"/>
  <sheetViews>
    <sheetView workbookViewId="0">
      <selection activeCell="B8" sqref="B8:D8"/>
    </sheetView>
  </sheetViews>
  <sheetFormatPr defaultRowHeight="13.2" x14ac:dyDescent="0.25"/>
  <cols>
    <col min="1" max="1" width="4.77734375" bestFit="1" customWidth="1"/>
    <col min="2" max="2" width="73.6640625" bestFit="1" customWidth="1"/>
    <col min="3" max="3" width="14.6640625" bestFit="1" customWidth="1"/>
    <col min="4" max="4" width="24.33203125" bestFit="1" customWidth="1"/>
    <col min="5" max="5" width="9.44140625" bestFit="1" customWidth="1"/>
    <col min="6" max="6" width="16.77734375" bestFit="1" customWidth="1"/>
    <col min="7" max="7" width="5.44140625" bestFit="1" customWidth="1"/>
  </cols>
  <sheetData>
    <row r="1" spans="1:7" ht="17.399999999999999" x14ac:dyDescent="0.25">
      <c r="A1" s="249" t="s">
        <v>573</v>
      </c>
      <c r="B1" s="407"/>
      <c r="C1" s="407"/>
      <c r="D1" s="407"/>
      <c r="E1" s="407"/>
      <c r="F1" s="407"/>
      <c r="G1" s="66"/>
    </row>
    <row r="2" spans="1:7" ht="15.6" x14ac:dyDescent="0.3">
      <c r="A2" s="65"/>
      <c r="B2" s="366" t="s">
        <v>574</v>
      </c>
      <c r="C2" s="66"/>
      <c r="D2" s="66"/>
      <c r="E2" s="66"/>
      <c r="F2" s="66"/>
      <c r="G2" s="66"/>
    </row>
    <row r="3" spans="1:7" x14ac:dyDescent="0.25">
      <c r="A3" s="408" t="s">
        <v>575</v>
      </c>
      <c r="B3" s="210" t="s">
        <v>576</v>
      </c>
      <c r="C3" s="261"/>
      <c r="D3" s="261"/>
      <c r="E3" s="261"/>
      <c r="F3" s="261"/>
      <c r="G3" s="66"/>
    </row>
    <row r="4" spans="1:7" x14ac:dyDescent="0.25">
      <c r="A4" s="281"/>
      <c r="B4" s="261"/>
      <c r="C4" s="261"/>
      <c r="D4" s="261"/>
      <c r="E4" s="261"/>
      <c r="F4" s="261"/>
      <c r="G4" s="66"/>
    </row>
    <row r="5" spans="1:7" ht="13.8" x14ac:dyDescent="0.25">
      <c r="A5" s="409"/>
      <c r="B5" s="322" t="s">
        <v>577</v>
      </c>
      <c r="C5" s="322"/>
      <c r="D5" s="322"/>
      <c r="E5" s="322"/>
      <c r="F5" s="322"/>
      <c r="G5" s="66"/>
    </row>
    <row r="6" spans="1:7" x14ac:dyDescent="0.25">
      <c r="A6" s="410"/>
      <c r="B6" s="322" t="s">
        <v>578</v>
      </c>
      <c r="C6" s="322"/>
      <c r="D6" s="322"/>
      <c r="E6" s="322"/>
      <c r="F6" s="322"/>
      <c r="G6" s="66"/>
    </row>
    <row r="7" spans="1:7" x14ac:dyDescent="0.25">
      <c r="A7" s="65"/>
      <c r="B7" s="322" t="s">
        <v>579</v>
      </c>
      <c r="C7" s="322"/>
      <c r="D7" s="322"/>
      <c r="E7" s="322"/>
      <c r="F7" s="322"/>
      <c r="G7" s="66"/>
    </row>
    <row r="8" spans="1:7" x14ac:dyDescent="0.25">
      <c r="A8" s="199"/>
      <c r="B8" s="293" t="s">
        <v>580</v>
      </c>
      <c r="C8" s="294"/>
      <c r="D8" s="295"/>
      <c r="E8" s="288">
        <v>17676</v>
      </c>
      <c r="F8" s="66"/>
      <c r="G8" s="66"/>
    </row>
    <row r="9" spans="1:7" x14ac:dyDescent="0.25">
      <c r="A9" s="199"/>
      <c r="B9" s="362" t="s">
        <v>581</v>
      </c>
      <c r="C9" s="411"/>
      <c r="D9" s="412"/>
      <c r="E9" s="205">
        <v>13094</v>
      </c>
      <c r="F9" s="66"/>
      <c r="G9" s="66"/>
    </row>
    <row r="10" spans="1:7" x14ac:dyDescent="0.25">
      <c r="A10" s="199"/>
      <c r="B10" s="66"/>
      <c r="C10" s="413"/>
      <c r="D10" s="413"/>
      <c r="E10" s="66"/>
      <c r="F10" s="66"/>
      <c r="G10" s="66"/>
    </row>
    <row r="11" spans="1:7" x14ac:dyDescent="0.25">
      <c r="A11" s="199"/>
      <c r="B11" s="362" t="s">
        <v>582</v>
      </c>
      <c r="C11" s="411"/>
      <c r="D11" s="412"/>
      <c r="E11" s="205">
        <v>10848</v>
      </c>
      <c r="F11" s="66"/>
      <c r="G11" s="66"/>
    </row>
    <row r="12" spans="1:7" x14ac:dyDescent="0.25">
      <c r="A12" s="199"/>
      <c r="B12" s="362" t="s">
        <v>583</v>
      </c>
      <c r="C12" s="411"/>
      <c r="D12" s="412"/>
      <c r="E12" s="205">
        <v>9391</v>
      </c>
      <c r="F12" s="66"/>
      <c r="G12" s="66"/>
    </row>
    <row r="13" spans="1:7" x14ac:dyDescent="0.25">
      <c r="A13" s="199"/>
      <c r="B13" s="66"/>
      <c r="C13" s="203"/>
      <c r="D13" s="203"/>
      <c r="E13" s="66"/>
      <c r="F13" s="66"/>
      <c r="G13" s="66"/>
    </row>
    <row r="14" spans="1:7" x14ac:dyDescent="0.25">
      <c r="A14" s="199"/>
      <c r="B14" s="362" t="s">
        <v>584</v>
      </c>
      <c r="C14" s="411"/>
      <c r="D14" s="412"/>
      <c r="E14" s="205">
        <v>3541</v>
      </c>
      <c r="F14" s="66"/>
      <c r="G14" s="66"/>
    </row>
    <row r="15" spans="1:7" x14ac:dyDescent="0.25">
      <c r="A15" s="199"/>
      <c r="B15" s="362" t="s">
        <v>585</v>
      </c>
      <c r="C15" s="411"/>
      <c r="D15" s="412"/>
      <c r="E15" s="205">
        <v>12</v>
      </c>
      <c r="F15" s="66"/>
      <c r="G15" s="66"/>
    </row>
    <row r="16" spans="1:7" x14ac:dyDescent="0.25">
      <c r="A16" s="199"/>
      <c r="B16" s="66"/>
      <c r="C16" s="203"/>
      <c r="D16" s="203"/>
      <c r="E16" s="66"/>
      <c r="F16" s="66"/>
      <c r="G16" s="66"/>
    </row>
    <row r="17" spans="1:7" x14ac:dyDescent="0.25">
      <c r="A17" s="199"/>
      <c r="B17" s="360" t="s">
        <v>586</v>
      </c>
      <c r="C17" s="411"/>
      <c r="D17" s="412"/>
      <c r="E17" s="205">
        <v>3046</v>
      </c>
      <c r="F17" s="66"/>
      <c r="G17" s="66"/>
    </row>
    <row r="18" spans="1:7" x14ac:dyDescent="0.25">
      <c r="A18" s="199"/>
      <c r="B18" s="362" t="s">
        <v>587</v>
      </c>
      <c r="C18" s="411"/>
      <c r="D18" s="412"/>
      <c r="E18" s="205">
        <v>9</v>
      </c>
      <c r="F18" s="66"/>
      <c r="G18" s="66"/>
    </row>
    <row r="19" spans="1:7" x14ac:dyDescent="0.25">
      <c r="A19" s="65"/>
      <c r="B19" s="66"/>
      <c r="C19" s="66"/>
      <c r="D19" s="66"/>
      <c r="E19" s="66"/>
      <c r="F19" s="66"/>
      <c r="G19" s="66"/>
    </row>
    <row r="20" spans="1:7" x14ac:dyDescent="0.25">
      <c r="A20" s="199" t="s">
        <v>588</v>
      </c>
      <c r="B20" s="204" t="s">
        <v>589</v>
      </c>
      <c r="C20" s="210"/>
      <c r="D20" s="210"/>
      <c r="E20" s="210"/>
      <c r="F20" s="231"/>
      <c r="G20" s="66"/>
    </row>
    <row r="21" spans="1:7" x14ac:dyDescent="0.25">
      <c r="A21" s="199"/>
      <c r="B21" s="322" t="s">
        <v>590</v>
      </c>
      <c r="C21" s="322"/>
      <c r="D21" s="322"/>
      <c r="E21" s="322"/>
      <c r="F21" s="322"/>
      <c r="G21" s="66"/>
    </row>
    <row r="22" spans="1:7" x14ac:dyDescent="0.25">
      <c r="A22" s="199"/>
      <c r="B22" s="370"/>
      <c r="C22" s="370"/>
      <c r="D22" s="370"/>
      <c r="E22" s="370"/>
      <c r="F22" s="370"/>
      <c r="G22" s="66"/>
    </row>
    <row r="23" spans="1:7" x14ac:dyDescent="0.25">
      <c r="A23" s="199"/>
      <c r="B23" s="414"/>
      <c r="C23" s="66"/>
      <c r="D23" s="232" t="s">
        <v>222</v>
      </c>
      <c r="E23" s="232" t="s">
        <v>223</v>
      </c>
      <c r="F23" s="66"/>
      <c r="G23" s="66"/>
    </row>
    <row r="24" spans="1:7" x14ac:dyDescent="0.25">
      <c r="A24" s="199"/>
      <c r="B24" s="415" t="s">
        <v>591</v>
      </c>
      <c r="C24" s="415"/>
      <c r="D24" s="205" t="s">
        <v>192</v>
      </c>
      <c r="E24" s="205"/>
      <c r="F24" s="66"/>
      <c r="G24" s="66"/>
    </row>
    <row r="25" spans="1:7" x14ac:dyDescent="0.25">
      <c r="A25" s="199"/>
      <c r="B25" s="416"/>
      <c r="C25" s="416"/>
      <c r="D25" s="417"/>
      <c r="E25" s="417"/>
      <c r="F25" s="66"/>
      <c r="G25" s="66"/>
    </row>
    <row r="26" spans="1:7" x14ac:dyDescent="0.25">
      <c r="A26" s="199"/>
      <c r="B26" s="245" t="s">
        <v>592</v>
      </c>
      <c r="C26" s="245"/>
      <c r="D26" s="245"/>
      <c r="E26" s="66"/>
      <c r="F26" s="203"/>
      <c r="G26" s="66"/>
    </row>
    <row r="27" spans="1:7" x14ac:dyDescent="0.25">
      <c r="A27" s="199"/>
      <c r="B27" s="418"/>
      <c r="C27" s="418"/>
      <c r="D27" s="418"/>
      <c r="E27" s="419"/>
      <c r="F27" s="203"/>
      <c r="G27" s="66"/>
    </row>
    <row r="28" spans="1:7" x14ac:dyDescent="0.25">
      <c r="A28" s="199"/>
      <c r="B28" s="420" t="s">
        <v>593</v>
      </c>
      <c r="C28" s="420"/>
      <c r="D28" s="420"/>
      <c r="E28" s="214" t="s">
        <v>503</v>
      </c>
      <c r="F28" s="203"/>
      <c r="G28" s="66"/>
    </row>
    <row r="29" spans="1:7" x14ac:dyDescent="0.25">
      <c r="A29" s="199"/>
      <c r="B29" s="362" t="s">
        <v>594</v>
      </c>
      <c r="C29" s="411"/>
      <c r="D29" s="412"/>
      <c r="E29" s="205">
        <v>10800</v>
      </c>
      <c r="F29" s="203"/>
      <c r="G29" s="66"/>
    </row>
    <row r="30" spans="1:7" x14ac:dyDescent="0.25">
      <c r="A30" s="199"/>
      <c r="B30" s="256" t="s">
        <v>595</v>
      </c>
      <c r="C30" s="256"/>
      <c r="D30" s="256"/>
      <c r="E30" s="205">
        <v>6990</v>
      </c>
      <c r="F30" s="203"/>
      <c r="G30" s="66"/>
    </row>
    <row r="31" spans="1:7" x14ac:dyDescent="0.25">
      <c r="A31" s="199"/>
      <c r="B31" s="256" t="s">
        <v>596</v>
      </c>
      <c r="C31" s="256"/>
      <c r="D31" s="256"/>
      <c r="E31" s="205">
        <v>3959</v>
      </c>
      <c r="F31" s="66"/>
      <c r="G31" s="66"/>
    </row>
    <row r="32" spans="1:7" x14ac:dyDescent="0.25">
      <c r="A32" s="199"/>
      <c r="B32" s="230"/>
      <c r="C32" s="231"/>
      <c r="D32" s="231"/>
      <c r="E32" s="421"/>
      <c r="F32" s="417"/>
      <c r="G32" s="66"/>
    </row>
    <row r="33" spans="1:7" x14ac:dyDescent="0.25">
      <c r="A33" s="199"/>
      <c r="B33" s="212" t="s">
        <v>597</v>
      </c>
      <c r="C33" s="66"/>
      <c r="D33" s="232" t="s">
        <v>222</v>
      </c>
      <c r="E33" s="417" t="s">
        <v>223</v>
      </c>
      <c r="F33" s="66"/>
      <c r="G33" s="66"/>
    </row>
    <row r="34" spans="1:7" x14ac:dyDescent="0.25">
      <c r="A34" s="199"/>
      <c r="B34" s="422" t="s">
        <v>598</v>
      </c>
      <c r="C34" s="423"/>
      <c r="D34" s="205"/>
      <c r="E34" s="205" t="s">
        <v>192</v>
      </c>
      <c r="F34" s="66"/>
      <c r="G34" s="66"/>
    </row>
    <row r="35" spans="1:7" x14ac:dyDescent="0.25">
      <c r="A35" s="199"/>
      <c r="B35" s="422" t="s">
        <v>599</v>
      </c>
      <c r="C35" s="423"/>
      <c r="D35" s="205"/>
      <c r="E35" s="205" t="s">
        <v>192</v>
      </c>
      <c r="F35" s="66"/>
      <c r="G35" s="66"/>
    </row>
    <row r="36" spans="1:7" x14ac:dyDescent="0.25">
      <c r="A36" s="65"/>
      <c r="B36" s="66"/>
      <c r="C36" s="66"/>
      <c r="D36" s="66"/>
      <c r="E36" s="66"/>
      <c r="F36" s="66"/>
      <c r="G36" s="66"/>
    </row>
    <row r="37" spans="1:7" ht="15.6" x14ac:dyDescent="0.3">
      <c r="A37" s="424"/>
      <c r="B37" s="366" t="s">
        <v>600</v>
      </c>
      <c r="C37" s="66"/>
      <c r="D37" s="66"/>
      <c r="E37" s="66"/>
      <c r="F37" s="66"/>
      <c r="G37" s="66"/>
    </row>
    <row r="38" spans="1:7" ht="15.6" x14ac:dyDescent="0.3">
      <c r="A38" s="424"/>
      <c r="B38" s="366"/>
      <c r="C38" s="66"/>
      <c r="D38" s="66"/>
      <c r="E38" s="66"/>
      <c r="F38" s="66"/>
      <c r="G38" s="66"/>
    </row>
    <row r="39" spans="1:7" x14ac:dyDescent="0.25">
      <c r="A39" s="199" t="s">
        <v>601</v>
      </c>
      <c r="B39" s="282" t="s">
        <v>602</v>
      </c>
      <c r="C39" s="66"/>
      <c r="D39" s="66"/>
      <c r="E39" s="66"/>
      <c r="F39" s="66"/>
      <c r="G39" s="66"/>
    </row>
    <row r="40" spans="1:7" x14ac:dyDescent="0.25">
      <c r="A40" s="199"/>
      <c r="B40" s="425" t="s">
        <v>603</v>
      </c>
      <c r="C40" s="425"/>
      <c r="D40" s="425"/>
      <c r="E40" s="425"/>
      <c r="F40" s="425"/>
      <c r="G40" s="66"/>
    </row>
    <row r="41" spans="1:7" x14ac:dyDescent="0.25">
      <c r="A41" s="205"/>
      <c r="B41" s="426" t="s">
        <v>604</v>
      </c>
      <c r="C41" s="425"/>
      <c r="D41" s="425"/>
      <c r="E41" s="66"/>
      <c r="F41" s="203"/>
      <c r="G41" s="66"/>
    </row>
    <row r="42" spans="1:7" x14ac:dyDescent="0.25">
      <c r="A42" s="205" t="s">
        <v>192</v>
      </c>
      <c r="B42" s="427" t="s">
        <v>605</v>
      </c>
      <c r="C42" s="428"/>
      <c r="D42" s="428"/>
      <c r="E42" s="66"/>
      <c r="F42" s="203"/>
      <c r="G42" s="66"/>
    </row>
    <row r="43" spans="1:7" x14ac:dyDescent="0.25">
      <c r="A43" s="205"/>
      <c r="B43" s="426" t="s">
        <v>606</v>
      </c>
      <c r="C43" s="425"/>
      <c r="D43" s="425"/>
      <c r="E43" s="66"/>
      <c r="F43" s="203"/>
      <c r="G43" s="66"/>
    </row>
    <row r="44" spans="1:7" x14ac:dyDescent="0.25">
      <c r="A44" s="65"/>
      <c r="B44" s="66"/>
      <c r="C44" s="66"/>
      <c r="D44" s="66"/>
      <c r="E44" s="66"/>
      <c r="F44" s="66"/>
      <c r="G44" s="66"/>
    </row>
    <row r="45" spans="1:7" x14ac:dyDescent="0.25">
      <c r="A45" s="199" t="s">
        <v>607</v>
      </c>
      <c r="B45" s="429" t="s">
        <v>608</v>
      </c>
      <c r="C45" s="429"/>
      <c r="D45" s="429"/>
      <c r="E45" s="429"/>
      <c r="F45" s="231"/>
      <c r="G45" s="66"/>
    </row>
    <row r="46" spans="1:7" x14ac:dyDescent="0.25">
      <c r="A46" s="205"/>
      <c r="B46" s="206" t="s">
        <v>609</v>
      </c>
      <c r="C46" s="206"/>
      <c r="D46" s="417"/>
      <c r="E46" s="66"/>
      <c r="F46" s="203"/>
      <c r="G46" s="66"/>
    </row>
    <row r="47" spans="1:7" x14ac:dyDescent="0.25">
      <c r="A47" s="205" t="s">
        <v>192</v>
      </c>
      <c r="B47" s="430" t="s">
        <v>610</v>
      </c>
      <c r="C47" s="206"/>
      <c r="D47" s="417"/>
      <c r="E47" s="66"/>
      <c r="F47" s="203"/>
      <c r="G47" s="66"/>
    </row>
    <row r="48" spans="1:7" x14ac:dyDescent="0.25">
      <c r="A48" s="205"/>
      <c r="B48" s="206" t="s">
        <v>611</v>
      </c>
      <c r="C48" s="206"/>
      <c r="D48" s="417"/>
      <c r="E48" s="66"/>
      <c r="F48" s="203"/>
      <c r="G48" s="66"/>
    </row>
    <row r="49" spans="1:7" x14ac:dyDescent="0.25">
      <c r="A49" s="65"/>
      <c r="B49" s="66"/>
      <c r="C49" s="66"/>
      <c r="D49" s="66"/>
      <c r="E49" s="66"/>
      <c r="F49" s="66"/>
      <c r="G49" s="66"/>
    </row>
    <row r="50" spans="1:7" x14ac:dyDescent="0.25">
      <c r="A50" s="199" t="s">
        <v>612</v>
      </c>
      <c r="B50" s="204" t="s">
        <v>613</v>
      </c>
      <c r="C50" s="210"/>
      <c r="D50" s="210"/>
      <c r="E50" s="210"/>
      <c r="F50" s="231"/>
      <c r="G50" s="66"/>
    </row>
    <row r="51" spans="1:7" ht="24" x14ac:dyDescent="0.25">
      <c r="A51" s="199"/>
      <c r="B51" s="431"/>
      <c r="C51" s="432" t="s">
        <v>614</v>
      </c>
      <c r="D51" s="433" t="s">
        <v>615</v>
      </c>
      <c r="E51" s="434"/>
      <c r="F51" s="66"/>
      <c r="G51" s="66"/>
    </row>
    <row r="52" spans="1:7" x14ac:dyDescent="0.25">
      <c r="A52" s="199"/>
      <c r="B52" s="435" t="s">
        <v>616</v>
      </c>
      <c r="C52" s="205">
        <v>18</v>
      </c>
      <c r="D52" s="436"/>
      <c r="E52" s="66"/>
      <c r="F52" s="66"/>
      <c r="G52" s="66"/>
    </row>
    <row r="53" spans="1:7" x14ac:dyDescent="0.25">
      <c r="A53" s="199"/>
      <c r="B53" s="435" t="s">
        <v>101</v>
      </c>
      <c r="C53" s="205">
        <v>4</v>
      </c>
      <c r="D53" s="436"/>
      <c r="E53" s="66"/>
      <c r="F53" s="66"/>
      <c r="G53" s="66"/>
    </row>
    <row r="54" spans="1:7" x14ac:dyDescent="0.25">
      <c r="A54" s="199"/>
      <c r="B54" s="435" t="s">
        <v>617</v>
      </c>
      <c r="C54" s="205">
        <v>3</v>
      </c>
      <c r="D54" s="436">
        <v>4</v>
      </c>
      <c r="E54" s="66"/>
      <c r="F54" s="66"/>
      <c r="G54" s="66"/>
    </row>
    <row r="55" spans="1:7" x14ac:dyDescent="0.25">
      <c r="A55" s="199"/>
      <c r="B55" s="435" t="s">
        <v>618</v>
      </c>
      <c r="C55" s="205">
        <v>2</v>
      </c>
      <c r="D55" s="436">
        <v>3</v>
      </c>
      <c r="E55" s="66"/>
      <c r="F55" s="66"/>
      <c r="G55" s="66"/>
    </row>
    <row r="56" spans="1:7" ht="26.4" x14ac:dyDescent="0.25">
      <c r="A56" s="199"/>
      <c r="B56" s="437" t="s">
        <v>619</v>
      </c>
      <c r="C56" s="205">
        <v>2</v>
      </c>
      <c r="D56" s="436">
        <v>3</v>
      </c>
      <c r="E56" s="66"/>
      <c r="F56" s="66"/>
      <c r="G56" s="66"/>
    </row>
    <row r="57" spans="1:7" x14ac:dyDescent="0.25">
      <c r="A57" s="199"/>
      <c r="B57" s="435" t="s">
        <v>620</v>
      </c>
      <c r="C57" s="205"/>
      <c r="D57" s="436">
        <v>3</v>
      </c>
      <c r="E57" s="66"/>
      <c r="F57" s="66"/>
      <c r="G57" s="66"/>
    </row>
    <row r="58" spans="1:7" x14ac:dyDescent="0.25">
      <c r="A58" s="199"/>
      <c r="B58" s="435" t="s">
        <v>621</v>
      </c>
      <c r="C58" s="205">
        <v>1</v>
      </c>
      <c r="D58" s="436"/>
      <c r="E58" s="66"/>
      <c r="F58" s="66"/>
      <c r="G58" s="66"/>
    </row>
    <row r="59" spans="1:7" x14ac:dyDescent="0.25">
      <c r="A59" s="199"/>
      <c r="B59" s="435" t="s">
        <v>125</v>
      </c>
      <c r="C59" s="205">
        <v>1</v>
      </c>
      <c r="D59" s="436"/>
      <c r="E59" s="66"/>
      <c r="F59" s="66"/>
      <c r="G59" s="66"/>
    </row>
    <row r="60" spans="1:7" x14ac:dyDescent="0.25">
      <c r="A60" s="199"/>
      <c r="B60" s="438" t="s">
        <v>622</v>
      </c>
      <c r="C60" s="205">
        <v>4</v>
      </c>
      <c r="D60" s="436"/>
      <c r="E60" s="66"/>
      <c r="F60" s="66"/>
      <c r="G60" s="66"/>
    </row>
    <row r="61" spans="1:7" x14ac:dyDescent="0.25">
      <c r="A61" s="199"/>
      <c r="B61" s="273" t="s">
        <v>623</v>
      </c>
      <c r="C61" s="436"/>
      <c r="D61" s="436"/>
      <c r="E61" s="66"/>
      <c r="F61" s="66"/>
      <c r="G61" s="66"/>
    </row>
    <row r="62" spans="1:7" x14ac:dyDescent="0.25">
      <c r="A62" s="199"/>
      <c r="B62" s="273" t="s">
        <v>624</v>
      </c>
      <c r="C62" s="436"/>
      <c r="D62" s="436"/>
      <c r="E62" s="66"/>
      <c r="F62" s="66"/>
      <c r="G62" s="66"/>
    </row>
    <row r="63" spans="1:7" x14ac:dyDescent="0.25">
      <c r="A63" s="199"/>
      <c r="B63" s="439" t="s">
        <v>625</v>
      </c>
      <c r="C63" s="205"/>
      <c r="D63" s="436"/>
      <c r="E63" s="66"/>
      <c r="F63" s="66"/>
      <c r="G63" s="66"/>
    </row>
    <row r="64" spans="1:7" x14ac:dyDescent="0.25">
      <c r="A64" s="65"/>
      <c r="B64" s="66"/>
      <c r="C64" s="66"/>
      <c r="D64" s="66"/>
      <c r="E64" s="66"/>
      <c r="F64" s="66"/>
      <c r="G64" s="66"/>
    </row>
    <row r="65" spans="1:7" ht="15.6" x14ac:dyDescent="0.25">
      <c r="A65" s="65"/>
      <c r="B65" s="440" t="s">
        <v>626</v>
      </c>
      <c r="C65" s="66"/>
      <c r="D65" s="66"/>
      <c r="E65" s="66"/>
      <c r="F65" s="66"/>
      <c r="G65" s="66"/>
    </row>
    <row r="66" spans="1:7" x14ac:dyDescent="0.25">
      <c r="A66" s="199" t="s">
        <v>627</v>
      </c>
      <c r="B66" s="441" t="s">
        <v>628</v>
      </c>
      <c r="C66" s="429"/>
      <c r="D66" s="429"/>
      <c r="E66" s="429"/>
      <c r="F66" s="442"/>
      <c r="G66" s="66"/>
    </row>
    <row r="67" spans="1:7" x14ac:dyDescent="0.25">
      <c r="A67" s="205"/>
      <c r="B67" s="443" t="s">
        <v>629</v>
      </c>
      <c r="C67" s="444"/>
      <c r="D67" s="444"/>
      <c r="E67" s="445"/>
      <c r="F67" s="203"/>
      <c r="G67" s="66"/>
    </row>
    <row r="68" spans="1:7" x14ac:dyDescent="0.25">
      <c r="A68" s="199"/>
      <c r="B68" s="446" t="s">
        <v>630</v>
      </c>
      <c r="C68" s="446"/>
      <c r="D68" s="446"/>
      <c r="E68" s="445"/>
      <c r="F68" s="203"/>
      <c r="G68" s="66"/>
    </row>
    <row r="69" spans="1:7" x14ac:dyDescent="0.25">
      <c r="A69" s="205"/>
      <c r="B69" s="238" t="s">
        <v>631</v>
      </c>
      <c r="C69" s="238"/>
      <c r="D69" s="238"/>
      <c r="E69" s="445"/>
      <c r="F69" s="203"/>
      <c r="G69" s="66"/>
    </row>
    <row r="70" spans="1:7" x14ac:dyDescent="0.25">
      <c r="A70" s="205"/>
      <c r="B70" s="238" t="s">
        <v>632</v>
      </c>
      <c r="C70" s="238"/>
      <c r="D70" s="238"/>
      <c r="E70" s="445"/>
      <c r="F70" s="203"/>
      <c r="G70" s="66"/>
    </row>
    <row r="71" spans="1:7" x14ac:dyDescent="0.25">
      <c r="A71" s="205"/>
      <c r="B71" s="447" t="s">
        <v>633</v>
      </c>
      <c r="C71" s="264"/>
      <c r="D71" s="264"/>
      <c r="E71" s="417"/>
      <c r="F71" s="203"/>
      <c r="G71" s="66"/>
    </row>
    <row r="72" spans="1:7" x14ac:dyDescent="0.25">
      <c r="A72" s="65"/>
      <c r="B72" s="448"/>
      <c r="C72" s="448"/>
      <c r="D72" s="448"/>
      <c r="E72" s="448"/>
      <c r="F72" s="448"/>
      <c r="G72" s="66"/>
    </row>
    <row r="73" spans="1:7" x14ac:dyDescent="0.25">
      <c r="A73" s="65"/>
      <c r="B73" s="66"/>
      <c r="C73" s="66"/>
      <c r="D73" s="66"/>
      <c r="E73" s="66"/>
      <c r="F73" s="66"/>
      <c r="G73" s="66"/>
    </row>
    <row r="74" spans="1:7" x14ac:dyDescent="0.25">
      <c r="A74" s="199" t="s">
        <v>634</v>
      </c>
      <c r="B74" s="449" t="s">
        <v>635</v>
      </c>
      <c r="C74" s="449"/>
      <c r="D74" s="449"/>
      <c r="E74" s="449"/>
      <c r="F74" s="450"/>
      <c r="G74" s="66"/>
    </row>
    <row r="75" spans="1:7" ht="26.4" x14ac:dyDescent="0.25">
      <c r="A75" s="199"/>
      <c r="B75" s="88"/>
      <c r="C75" s="390" t="s">
        <v>636</v>
      </c>
      <c r="D75" s="390" t="s">
        <v>637</v>
      </c>
      <c r="E75" s="390" t="s">
        <v>638</v>
      </c>
      <c r="F75" s="390" t="s">
        <v>639</v>
      </c>
      <c r="G75" s="66"/>
    </row>
    <row r="76" spans="1:7" ht="13.8" x14ac:dyDescent="0.25">
      <c r="A76" s="199"/>
      <c r="B76" s="451" t="s">
        <v>640</v>
      </c>
      <c r="C76" s="452"/>
      <c r="D76" s="452"/>
      <c r="E76" s="452"/>
      <c r="F76" s="453"/>
      <c r="G76" s="66"/>
    </row>
    <row r="77" spans="1:7" x14ac:dyDescent="0.25">
      <c r="A77" s="199"/>
      <c r="B77" s="454" t="s">
        <v>641</v>
      </c>
      <c r="C77" s="205" t="s">
        <v>192</v>
      </c>
      <c r="D77" s="205"/>
      <c r="E77" s="205"/>
      <c r="F77" s="205"/>
      <c r="G77" s="66"/>
    </row>
    <row r="78" spans="1:7" x14ac:dyDescent="0.25">
      <c r="A78" s="199"/>
      <c r="B78" s="335" t="s">
        <v>642</v>
      </c>
      <c r="C78" s="205"/>
      <c r="D78" s="205"/>
      <c r="E78" s="205"/>
      <c r="F78" s="205" t="s">
        <v>192</v>
      </c>
      <c r="G78" s="66"/>
    </row>
    <row r="79" spans="1:7" x14ac:dyDescent="0.25">
      <c r="A79" s="199"/>
      <c r="B79" s="273" t="s">
        <v>643</v>
      </c>
      <c r="C79" s="205" t="s">
        <v>192</v>
      </c>
      <c r="D79" s="205"/>
      <c r="E79" s="205"/>
      <c r="F79" s="205"/>
      <c r="G79" s="66"/>
    </row>
    <row r="80" spans="1:7" x14ac:dyDescent="0.25">
      <c r="A80" s="199"/>
      <c r="B80" s="335" t="s">
        <v>644</v>
      </c>
      <c r="C80" s="66"/>
      <c r="D80" s="205"/>
      <c r="E80" s="205" t="s">
        <v>192</v>
      </c>
      <c r="F80" s="205"/>
      <c r="G80" s="66"/>
    </row>
    <row r="81" spans="1:7" x14ac:dyDescent="0.25">
      <c r="A81" s="199"/>
      <c r="B81" s="335" t="s">
        <v>645</v>
      </c>
      <c r="C81" s="205" t="s">
        <v>192</v>
      </c>
      <c r="D81" s="205"/>
      <c r="E81" s="205"/>
      <c r="F81" s="205"/>
      <c r="G81" s="66"/>
    </row>
    <row r="82" spans="1:7" x14ac:dyDescent="0.25">
      <c r="A82" s="199"/>
      <c r="B82" s="335" t="s">
        <v>646</v>
      </c>
      <c r="C82" s="205"/>
      <c r="D82" s="205"/>
      <c r="E82" s="205"/>
      <c r="F82" s="205" t="s">
        <v>192</v>
      </c>
      <c r="G82" s="66"/>
    </row>
    <row r="83" spans="1:7" ht="13.8" x14ac:dyDescent="0.25">
      <c r="A83" s="199"/>
      <c r="B83" s="451" t="s">
        <v>647</v>
      </c>
      <c r="C83" s="452"/>
      <c r="D83" s="452"/>
      <c r="E83" s="452"/>
      <c r="F83" s="453"/>
      <c r="G83" s="66"/>
    </row>
    <row r="84" spans="1:7" x14ac:dyDescent="0.25">
      <c r="A84" s="199"/>
      <c r="B84" s="335" t="s">
        <v>648</v>
      </c>
      <c r="C84" s="205"/>
      <c r="D84" s="205"/>
      <c r="E84" s="205"/>
      <c r="F84" s="205" t="s">
        <v>192</v>
      </c>
      <c r="G84" s="66"/>
    </row>
    <row r="85" spans="1:7" x14ac:dyDescent="0.25">
      <c r="A85" s="199"/>
      <c r="B85" s="335" t="s">
        <v>649</v>
      </c>
      <c r="C85" s="205"/>
      <c r="D85" s="205"/>
      <c r="E85" s="205" t="s">
        <v>192</v>
      </c>
      <c r="F85" s="205"/>
      <c r="G85" s="66"/>
    </row>
    <row r="86" spans="1:7" x14ac:dyDescent="0.25">
      <c r="A86" s="199"/>
      <c r="B86" s="335" t="s">
        <v>650</v>
      </c>
      <c r="C86" s="205"/>
      <c r="D86" s="205"/>
      <c r="E86" s="205" t="s">
        <v>192</v>
      </c>
      <c r="F86" s="205"/>
      <c r="G86" s="66"/>
    </row>
    <row r="87" spans="1:7" x14ac:dyDescent="0.25">
      <c r="A87" s="199"/>
      <c r="B87" s="335" t="s">
        <v>651</v>
      </c>
      <c r="C87" s="205"/>
      <c r="D87" s="205"/>
      <c r="E87" s="205" t="s">
        <v>192</v>
      </c>
      <c r="F87" s="205"/>
      <c r="G87" s="66"/>
    </row>
    <row r="88" spans="1:7" x14ac:dyDescent="0.25">
      <c r="A88" s="199"/>
      <c r="B88" s="335" t="s">
        <v>652</v>
      </c>
      <c r="C88" s="205" t="s">
        <v>192</v>
      </c>
      <c r="D88" s="205"/>
      <c r="E88" s="205"/>
      <c r="F88" s="205"/>
      <c r="G88" s="66"/>
    </row>
    <row r="89" spans="1:7" x14ac:dyDescent="0.25">
      <c r="A89" s="199"/>
      <c r="B89" s="335" t="s">
        <v>653</v>
      </c>
      <c r="C89" s="205"/>
      <c r="D89" s="205"/>
      <c r="E89" s="205" t="s">
        <v>192</v>
      </c>
      <c r="F89" s="205"/>
      <c r="G89" s="66"/>
    </row>
    <row r="90" spans="1:7" x14ac:dyDescent="0.25">
      <c r="A90" s="199"/>
      <c r="B90" s="335" t="s">
        <v>654</v>
      </c>
      <c r="C90" s="205" t="s">
        <v>192</v>
      </c>
      <c r="D90" s="205"/>
      <c r="E90" s="205"/>
      <c r="F90" s="205"/>
      <c r="G90" s="66"/>
    </row>
    <row r="91" spans="1:7" x14ac:dyDescent="0.25">
      <c r="A91" s="199"/>
      <c r="B91" s="335" t="s">
        <v>655</v>
      </c>
      <c r="C91" s="205" t="s">
        <v>192</v>
      </c>
      <c r="D91" s="205"/>
      <c r="E91" s="205"/>
      <c r="F91" s="205"/>
      <c r="G91" s="66"/>
    </row>
    <row r="92" spans="1:7" x14ac:dyDescent="0.25">
      <c r="A92" s="199"/>
      <c r="B92" s="332" t="s">
        <v>656</v>
      </c>
      <c r="C92" s="205"/>
      <c r="D92" s="205"/>
      <c r="E92" s="205"/>
      <c r="F92" s="205" t="s">
        <v>192</v>
      </c>
      <c r="G92" s="66"/>
    </row>
    <row r="93" spans="1:7" x14ac:dyDescent="0.25">
      <c r="A93" s="199"/>
      <c r="B93" s="335" t="s">
        <v>657</v>
      </c>
      <c r="C93" s="205" t="s">
        <v>192</v>
      </c>
      <c r="D93" s="205"/>
      <c r="E93" s="205"/>
      <c r="F93" s="205"/>
      <c r="G93" s="66"/>
    </row>
    <row r="94" spans="1:7" x14ac:dyDescent="0.25">
      <c r="A94" s="199"/>
      <c r="B94" s="335" t="s">
        <v>658</v>
      </c>
      <c r="C94" s="205"/>
      <c r="D94" s="205"/>
      <c r="E94" s="205" t="s">
        <v>192</v>
      </c>
      <c r="F94" s="205"/>
      <c r="G94" s="66"/>
    </row>
    <row r="95" spans="1:7" x14ac:dyDescent="0.25">
      <c r="A95" s="199"/>
      <c r="B95" s="335" t="s">
        <v>659</v>
      </c>
      <c r="C95" s="205"/>
      <c r="D95" s="205"/>
      <c r="E95" s="205" t="s">
        <v>192</v>
      </c>
      <c r="F95" s="205"/>
      <c r="G95" s="66"/>
    </row>
    <row r="96" spans="1:7" x14ac:dyDescent="0.25">
      <c r="A96" s="199"/>
      <c r="B96" s="335" t="s">
        <v>660</v>
      </c>
      <c r="C96" s="205"/>
      <c r="D96" s="205"/>
      <c r="E96" s="205"/>
      <c r="F96" s="205" t="s">
        <v>192</v>
      </c>
      <c r="G96" s="66"/>
    </row>
    <row r="97" spans="1:7" x14ac:dyDescent="0.25">
      <c r="A97" s="65"/>
      <c r="B97" s="66"/>
      <c r="C97" s="66"/>
      <c r="D97" s="66"/>
      <c r="E97" s="66"/>
      <c r="F97" s="66"/>
      <c r="G97" s="66"/>
    </row>
    <row r="98" spans="1:7" ht="15.6" x14ac:dyDescent="0.3">
      <c r="A98" s="65"/>
      <c r="B98" s="366" t="s">
        <v>661</v>
      </c>
      <c r="C98" s="66"/>
      <c r="D98" s="66"/>
      <c r="E98" s="66"/>
      <c r="F98" s="66"/>
      <c r="G98" s="66"/>
    </row>
    <row r="99" spans="1:7" x14ac:dyDescent="0.25">
      <c r="A99" s="199"/>
      <c r="B99" s="414" t="s">
        <v>662</v>
      </c>
      <c r="C99" s="455"/>
      <c r="D99" s="455"/>
      <c r="E99" s="455"/>
      <c r="F99" s="455"/>
      <c r="G99" s="455"/>
    </row>
    <row r="100" spans="1:7" x14ac:dyDescent="0.25">
      <c r="A100" s="199"/>
      <c r="B100" s="456"/>
      <c r="C100" s="457"/>
      <c r="D100" s="458"/>
      <c r="E100" s="232" t="s">
        <v>222</v>
      </c>
      <c r="F100" s="232" t="s">
        <v>223</v>
      </c>
      <c r="G100" s="455"/>
    </row>
    <row r="101" spans="1:7" x14ac:dyDescent="0.25">
      <c r="A101" s="199"/>
      <c r="B101" s="211" t="s">
        <v>663</v>
      </c>
      <c r="C101" s="210"/>
      <c r="D101" s="404"/>
      <c r="E101" s="288" t="s">
        <v>192</v>
      </c>
      <c r="F101" s="459"/>
      <c r="G101" s="455"/>
    </row>
    <row r="102" spans="1:7" x14ac:dyDescent="0.25">
      <c r="A102" s="199"/>
      <c r="B102" s="460"/>
      <c r="C102" s="227"/>
      <c r="D102" s="227"/>
      <c r="E102" s="272"/>
      <c r="F102" s="461"/>
      <c r="G102" s="455"/>
    </row>
    <row r="103" spans="1:7" x14ac:dyDescent="0.25">
      <c r="A103" s="199" t="s">
        <v>664</v>
      </c>
      <c r="B103" s="462" t="s">
        <v>665</v>
      </c>
      <c r="C103" s="463"/>
      <c r="D103" s="463"/>
      <c r="E103" s="463"/>
      <c r="F103" s="464"/>
      <c r="G103" s="465"/>
    </row>
    <row r="104" spans="1:7" x14ac:dyDescent="0.25">
      <c r="A104" s="199"/>
      <c r="B104" s="466"/>
      <c r="C104" s="467" t="s">
        <v>666</v>
      </c>
      <c r="D104" s="468"/>
      <c r="E104" s="468"/>
      <c r="F104" s="469"/>
      <c r="G104" s="470"/>
    </row>
    <row r="105" spans="1:7" ht="26.4" x14ac:dyDescent="0.25">
      <c r="A105" s="199"/>
      <c r="B105" s="471"/>
      <c r="C105" s="472" t="s">
        <v>609</v>
      </c>
      <c r="D105" s="472" t="s">
        <v>610</v>
      </c>
      <c r="E105" s="472" t="s">
        <v>667</v>
      </c>
      <c r="F105" s="473" t="s">
        <v>668</v>
      </c>
      <c r="G105" s="474" t="s">
        <v>669</v>
      </c>
    </row>
    <row r="106" spans="1:7" x14ac:dyDescent="0.25">
      <c r="A106" s="199"/>
      <c r="B106" s="475" t="s">
        <v>670</v>
      </c>
      <c r="C106" s="66"/>
      <c r="D106" s="288"/>
      <c r="E106" s="288"/>
      <c r="F106" s="288" t="s">
        <v>192</v>
      </c>
      <c r="G106" s="476"/>
    </row>
    <row r="107" spans="1:7" x14ac:dyDescent="0.25">
      <c r="A107" s="199"/>
      <c r="B107" s="475" t="s">
        <v>671</v>
      </c>
      <c r="C107" s="288"/>
      <c r="D107" s="288"/>
      <c r="E107" s="288"/>
      <c r="F107" s="288"/>
      <c r="G107" s="476"/>
    </row>
    <row r="108" spans="1:7" x14ac:dyDescent="0.25">
      <c r="A108" s="199"/>
      <c r="B108" s="475" t="s">
        <v>672</v>
      </c>
      <c r="C108" s="288"/>
      <c r="D108" s="288"/>
      <c r="E108" s="288"/>
      <c r="F108" s="288"/>
      <c r="G108" s="476"/>
    </row>
    <row r="109" spans="1:7" x14ac:dyDescent="0.25">
      <c r="A109" s="199"/>
      <c r="B109" s="477" t="s">
        <v>673</v>
      </c>
      <c r="C109" s="288"/>
      <c r="D109" s="288"/>
      <c r="E109" s="288"/>
      <c r="F109" s="288"/>
      <c r="G109" s="476"/>
    </row>
    <row r="110" spans="1:7" x14ac:dyDescent="0.25">
      <c r="A110" s="199"/>
      <c r="B110" s="475" t="s">
        <v>674</v>
      </c>
      <c r="C110" s="288"/>
      <c r="D110" s="288"/>
      <c r="E110" s="288"/>
      <c r="F110" s="288"/>
      <c r="G110" s="476"/>
    </row>
    <row r="111" spans="1:7" x14ac:dyDescent="0.25">
      <c r="A111" s="199"/>
      <c r="B111" s="478"/>
      <c r="C111" s="262"/>
      <c r="D111" s="262"/>
      <c r="E111" s="262"/>
      <c r="F111" s="262"/>
      <c r="G111" s="465"/>
    </row>
    <row r="112" spans="1:7" x14ac:dyDescent="0.25">
      <c r="A112" s="69" t="s">
        <v>675</v>
      </c>
      <c r="B112" s="441" t="s">
        <v>676</v>
      </c>
      <c r="C112" s="441"/>
      <c r="D112" s="441"/>
      <c r="E112" s="441"/>
      <c r="F112" s="441"/>
      <c r="G112" s="441"/>
    </row>
    <row r="113" spans="1:7" x14ac:dyDescent="0.25">
      <c r="A113" s="69"/>
      <c r="B113" s="296"/>
      <c r="C113" s="296"/>
      <c r="D113" s="296"/>
      <c r="E113" s="296"/>
      <c r="F113" s="296"/>
      <c r="G113" s="296"/>
    </row>
    <row r="114" spans="1:7" x14ac:dyDescent="0.25">
      <c r="A114" s="288"/>
      <c r="B114" s="206" t="s">
        <v>677</v>
      </c>
      <c r="C114" s="206"/>
      <c r="D114" s="206"/>
      <c r="E114" s="479"/>
      <c r="F114" s="296"/>
      <c r="G114" s="480"/>
    </row>
    <row r="115" spans="1:7" x14ac:dyDescent="0.25">
      <c r="A115" s="288"/>
      <c r="B115" s="206" t="s">
        <v>678</v>
      </c>
      <c r="C115" s="206"/>
      <c r="D115" s="206"/>
      <c r="E115" s="479"/>
      <c r="F115" s="296"/>
      <c r="G115" s="480"/>
    </row>
    <row r="116" spans="1:7" x14ac:dyDescent="0.25">
      <c r="A116" s="288" t="s">
        <v>192</v>
      </c>
      <c r="B116" s="206" t="s">
        <v>679</v>
      </c>
      <c r="C116" s="206"/>
      <c r="D116" s="206"/>
      <c r="E116" s="479"/>
      <c r="F116" s="296"/>
      <c r="G116" s="480"/>
    </row>
    <row r="117" spans="1:7" x14ac:dyDescent="0.25">
      <c r="A117" s="69"/>
      <c r="B117" s="460"/>
      <c r="C117" s="460"/>
      <c r="D117" s="460"/>
      <c r="E117" s="296"/>
      <c r="F117" s="296"/>
      <c r="G117" s="465"/>
    </row>
    <row r="118" spans="1:7" x14ac:dyDescent="0.25">
      <c r="A118" s="69" t="s">
        <v>675</v>
      </c>
      <c r="B118" s="211" t="s">
        <v>680</v>
      </c>
      <c r="C118" s="211"/>
      <c r="D118" s="211"/>
      <c r="E118" s="211"/>
      <c r="F118" s="211"/>
      <c r="G118" s="211"/>
    </row>
    <row r="119" spans="1:7" x14ac:dyDescent="0.25">
      <c r="A119" s="69"/>
      <c r="B119" s="211"/>
      <c r="C119" s="211"/>
      <c r="D119" s="211"/>
      <c r="E119" s="211"/>
      <c r="F119" s="211"/>
      <c r="G119" s="211"/>
    </row>
    <row r="120" spans="1:7" x14ac:dyDescent="0.25">
      <c r="A120" s="69"/>
      <c r="B120" s="211"/>
      <c r="C120" s="211"/>
      <c r="D120" s="211"/>
      <c r="E120" s="211"/>
      <c r="F120" s="211"/>
      <c r="G120" s="211"/>
    </row>
    <row r="121" spans="1:7" x14ac:dyDescent="0.25">
      <c r="A121" s="69"/>
      <c r="B121" s="65"/>
      <c r="C121" s="65"/>
      <c r="D121" s="65"/>
      <c r="E121" s="65"/>
      <c r="F121" s="65"/>
      <c r="G121" s="65"/>
    </row>
    <row r="122" spans="1:7" x14ac:dyDescent="0.25">
      <c r="A122" s="288"/>
      <c r="B122" s="430" t="s">
        <v>681</v>
      </c>
      <c r="C122" s="430"/>
      <c r="D122" s="430"/>
      <c r="E122" s="479"/>
      <c r="F122" s="296"/>
      <c r="G122" s="465"/>
    </row>
    <row r="123" spans="1:7" x14ac:dyDescent="0.25">
      <c r="A123" s="288"/>
      <c r="B123" s="430" t="s">
        <v>682</v>
      </c>
      <c r="C123" s="430"/>
      <c r="D123" s="430"/>
      <c r="E123" s="479"/>
      <c r="F123" s="296"/>
      <c r="G123" s="465"/>
    </row>
    <row r="124" spans="1:7" x14ac:dyDescent="0.25">
      <c r="A124" s="288" t="s">
        <v>192</v>
      </c>
      <c r="B124" s="430" t="s">
        <v>683</v>
      </c>
      <c r="C124" s="430"/>
      <c r="D124" s="430"/>
      <c r="E124" s="479"/>
      <c r="F124" s="296"/>
      <c r="G124" s="465"/>
    </row>
    <row r="125" spans="1:7" x14ac:dyDescent="0.25">
      <c r="A125" s="69"/>
      <c r="B125" s="460"/>
      <c r="C125" s="460"/>
      <c r="D125" s="460"/>
      <c r="E125" s="296"/>
      <c r="F125" s="296"/>
      <c r="G125" s="465"/>
    </row>
    <row r="126" spans="1:7" x14ac:dyDescent="0.25">
      <c r="A126" s="69" t="s">
        <v>684</v>
      </c>
      <c r="B126" s="211" t="s">
        <v>685</v>
      </c>
      <c r="C126" s="211"/>
      <c r="D126" s="211"/>
      <c r="E126" s="211"/>
      <c r="F126" s="211"/>
      <c r="G126" s="211"/>
    </row>
    <row r="127" spans="1:7" x14ac:dyDescent="0.25">
      <c r="A127" s="69"/>
      <c r="B127" s="460"/>
      <c r="C127" s="460"/>
      <c r="D127" s="460"/>
      <c r="E127" s="460"/>
      <c r="F127" s="460"/>
      <c r="G127" s="460"/>
    </row>
    <row r="128" spans="1:7" x14ac:dyDescent="0.25">
      <c r="A128" s="69"/>
      <c r="B128" s="460"/>
      <c r="C128" s="481" t="s">
        <v>686</v>
      </c>
      <c r="D128" s="481" t="s">
        <v>687</v>
      </c>
      <c r="E128" s="482"/>
      <c r="F128" s="482"/>
      <c r="G128" s="460"/>
    </row>
    <row r="129" spans="1:7" x14ac:dyDescent="0.25">
      <c r="A129" s="69"/>
      <c r="B129" s="298" t="s">
        <v>688</v>
      </c>
      <c r="C129" s="288"/>
      <c r="D129" s="288"/>
      <c r="E129" s="272"/>
      <c r="F129" s="272"/>
      <c r="G129" s="465"/>
    </row>
    <row r="130" spans="1:7" x14ac:dyDescent="0.25">
      <c r="A130" s="69"/>
      <c r="B130" s="298" t="s">
        <v>689</v>
      </c>
      <c r="C130" s="288"/>
      <c r="D130" s="288"/>
      <c r="E130" s="272"/>
      <c r="F130" s="272"/>
      <c r="G130" s="465"/>
    </row>
    <row r="131" spans="1:7" x14ac:dyDescent="0.25">
      <c r="A131" s="69"/>
      <c r="B131" s="298" t="s">
        <v>690</v>
      </c>
      <c r="C131" s="288"/>
      <c r="D131" s="288"/>
      <c r="E131" s="272"/>
      <c r="F131" s="272"/>
      <c r="G131" s="465"/>
    </row>
    <row r="132" spans="1:7" x14ac:dyDescent="0.25">
      <c r="A132" s="69"/>
      <c r="B132" s="66" t="s">
        <v>691</v>
      </c>
      <c r="C132" s="288"/>
      <c r="D132" s="287"/>
      <c r="E132" s="272"/>
      <c r="F132" s="272"/>
      <c r="G132" s="465"/>
    </row>
    <row r="133" spans="1:7" x14ac:dyDescent="0.25">
      <c r="A133" s="69"/>
      <c r="B133" s="262" t="s">
        <v>692</v>
      </c>
      <c r="C133" s="288"/>
      <c r="D133" s="288"/>
      <c r="E133" s="272"/>
      <c r="F133" s="272"/>
      <c r="G133" s="465"/>
    </row>
    <row r="134" spans="1:7" x14ac:dyDescent="0.25">
      <c r="A134" s="69"/>
      <c r="B134" s="66" t="s">
        <v>693</v>
      </c>
      <c r="C134" s="288"/>
      <c r="D134" s="288"/>
      <c r="E134" s="272"/>
      <c r="F134" s="272"/>
      <c r="G134" s="465"/>
    </row>
    <row r="135" spans="1:7" x14ac:dyDescent="0.25">
      <c r="A135" s="69"/>
      <c r="B135" s="66" t="s">
        <v>694</v>
      </c>
      <c r="C135" s="288" t="s">
        <v>192</v>
      </c>
      <c r="D135" s="288" t="s">
        <v>192</v>
      </c>
      <c r="E135" s="272"/>
      <c r="F135" s="272"/>
      <c r="G135" s="465"/>
    </row>
    <row r="136" spans="1:7" x14ac:dyDescent="0.25">
      <c r="A136" s="199"/>
      <c r="B136" s="478"/>
      <c r="C136" s="262"/>
      <c r="D136" s="262"/>
      <c r="E136" s="262"/>
      <c r="F136" s="262"/>
      <c r="G136" s="465"/>
    </row>
    <row r="137" spans="1:7" x14ac:dyDescent="0.25">
      <c r="A137" s="199" t="s">
        <v>695</v>
      </c>
      <c r="B137" s="483" t="s">
        <v>696</v>
      </c>
      <c r="C137" s="231"/>
      <c r="D137" s="231"/>
      <c r="E137" s="231"/>
      <c r="F137" s="231"/>
      <c r="G137" s="465"/>
    </row>
    <row r="138" spans="1:7" x14ac:dyDescent="0.25">
      <c r="A138" s="199"/>
      <c r="B138" s="414"/>
      <c r="C138" s="66"/>
      <c r="D138" s="66"/>
      <c r="E138" s="66"/>
      <c r="F138" s="66"/>
      <c r="G138" s="465"/>
    </row>
    <row r="139" spans="1:7" x14ac:dyDescent="0.25">
      <c r="A139" s="205" t="s">
        <v>192</v>
      </c>
      <c r="B139" s="263" t="s">
        <v>222</v>
      </c>
      <c r="C139" s="417"/>
      <c r="D139" s="417"/>
      <c r="E139" s="66"/>
      <c r="F139" s="66"/>
      <c r="G139" s="465"/>
    </row>
    <row r="140" spans="1:7" x14ac:dyDescent="0.25">
      <c r="A140" s="205"/>
      <c r="B140" s="484" t="s">
        <v>223</v>
      </c>
      <c r="C140" s="485"/>
      <c r="D140" s="485"/>
      <c r="E140" s="465"/>
      <c r="F140" s="465"/>
      <c r="G140" s="465"/>
    </row>
    <row r="141" spans="1:7" x14ac:dyDescent="0.25">
      <c r="A141" s="65"/>
      <c r="B141" s="66"/>
      <c r="C141" s="486"/>
      <c r="D141" s="279"/>
      <c r="E141" s="66"/>
      <c r="F141" s="203"/>
      <c r="G141" s="66"/>
    </row>
    <row r="142" spans="1:7" x14ac:dyDescent="0.25">
      <c r="A142" s="199" t="s">
        <v>697</v>
      </c>
      <c r="B142" s="487" t="s">
        <v>698</v>
      </c>
      <c r="C142" s="487"/>
      <c r="D142" s="487"/>
      <c r="E142" s="487"/>
      <c r="F142" s="488">
        <v>44224</v>
      </c>
      <c r="G142" s="66"/>
    </row>
    <row r="143" spans="1:7" x14ac:dyDescent="0.25">
      <c r="A143" s="199"/>
      <c r="B143" s="210" t="s">
        <v>699</v>
      </c>
      <c r="C143" s="210"/>
      <c r="D143" s="210"/>
      <c r="E143" s="210"/>
      <c r="F143" s="488">
        <v>44224</v>
      </c>
      <c r="G143" s="66"/>
    </row>
    <row r="144" spans="1:7" x14ac:dyDescent="0.25">
      <c r="A144" s="199"/>
      <c r="B144" s="227"/>
      <c r="C144" s="227"/>
      <c r="D144" s="227"/>
      <c r="E144" s="489"/>
      <c r="F144" s="203"/>
      <c r="G144" s="66"/>
    </row>
    <row r="145" spans="1:7" x14ac:dyDescent="0.25">
      <c r="A145" s="199" t="s">
        <v>700</v>
      </c>
      <c r="B145" s="210" t="s">
        <v>701</v>
      </c>
      <c r="C145" s="210"/>
      <c r="D145" s="490"/>
      <c r="E145" s="306"/>
      <c r="F145" s="491"/>
      <c r="G145" s="66"/>
    </row>
    <row r="146" spans="1:7" x14ac:dyDescent="0.25">
      <c r="A146" s="199"/>
      <c r="B146" s="210"/>
      <c r="C146" s="210"/>
      <c r="D146" s="492"/>
      <c r="E146" s="70"/>
      <c r="F146" s="493"/>
      <c r="G146" s="66"/>
    </row>
    <row r="147" spans="1:7" x14ac:dyDescent="0.25">
      <c r="A147" s="199"/>
      <c r="B147" s="65"/>
      <c r="C147" s="65"/>
      <c r="D147" s="65"/>
      <c r="E147" s="489"/>
      <c r="F147" s="203"/>
      <c r="G147" s="66"/>
    </row>
    <row r="148" spans="1:7" x14ac:dyDescent="0.25">
      <c r="A148" s="199" t="s">
        <v>702</v>
      </c>
      <c r="B148" s="494" t="s">
        <v>703</v>
      </c>
      <c r="C148" s="494"/>
      <c r="D148" s="494"/>
      <c r="E148" s="494"/>
      <c r="F148" s="494"/>
      <c r="G148" s="465"/>
    </row>
    <row r="149" spans="1:7" x14ac:dyDescent="0.25">
      <c r="A149" s="495"/>
      <c r="B149" s="496" t="s">
        <v>704</v>
      </c>
      <c r="C149" s="316"/>
      <c r="D149" s="316"/>
      <c r="E149" s="497"/>
      <c r="F149" s="465"/>
      <c r="G149" s="66"/>
    </row>
    <row r="150" spans="1:7" x14ac:dyDescent="0.25">
      <c r="A150" s="495"/>
      <c r="B150" s="430" t="s">
        <v>705</v>
      </c>
      <c r="C150" s="446"/>
      <c r="D150" s="446"/>
      <c r="E150" s="417"/>
      <c r="F150" s="465"/>
      <c r="G150" s="66"/>
    </row>
    <row r="151" spans="1:7" x14ac:dyDescent="0.25">
      <c r="A151" s="495"/>
      <c r="B151" s="496" t="s">
        <v>674</v>
      </c>
      <c r="C151" s="316"/>
      <c r="D151" s="316"/>
      <c r="E151" s="417"/>
      <c r="F151" s="66"/>
      <c r="G151" s="66"/>
    </row>
    <row r="152" spans="1:7" x14ac:dyDescent="0.25">
      <c r="A152" s="498" t="s">
        <v>192</v>
      </c>
      <c r="B152" s="496" t="s">
        <v>706</v>
      </c>
      <c r="C152" s="316"/>
      <c r="D152" s="316"/>
      <c r="E152" s="417"/>
      <c r="F152" s="66"/>
      <c r="G152" s="66"/>
    </row>
    <row r="153" spans="1:7" x14ac:dyDescent="0.25">
      <c r="A153" s="495"/>
      <c r="B153" s="264" t="s">
        <v>707</v>
      </c>
      <c r="C153" s="316"/>
      <c r="D153" s="316"/>
      <c r="E153" s="489"/>
      <c r="F153" s="203"/>
      <c r="G153" s="66"/>
    </row>
    <row r="154" spans="1:7" x14ac:dyDescent="0.25">
      <c r="A154" s="498" t="s">
        <v>192</v>
      </c>
      <c r="B154" s="496" t="s">
        <v>708</v>
      </c>
      <c r="C154" s="279"/>
      <c r="D154" s="279"/>
      <c r="E154" s="417"/>
      <c r="F154" s="66"/>
      <c r="G154" s="66"/>
    </row>
    <row r="155" spans="1:7" x14ac:dyDescent="0.25">
      <c r="A155" s="495"/>
      <c r="B155" s="496" t="s">
        <v>709</v>
      </c>
      <c r="C155" s="314"/>
      <c r="D155" s="314"/>
      <c r="E155" s="314"/>
      <c r="F155" s="314"/>
      <c r="G155" s="66"/>
    </row>
    <row r="156" spans="1:7" x14ac:dyDescent="0.25">
      <c r="A156" s="199"/>
      <c r="B156" s="227"/>
      <c r="C156" s="227"/>
      <c r="D156" s="227"/>
      <c r="E156" s="489"/>
      <c r="F156" s="203"/>
      <c r="G156" s="66"/>
    </row>
    <row r="157" spans="1:7" x14ac:dyDescent="0.25">
      <c r="A157" s="199"/>
      <c r="B157" s="227"/>
      <c r="C157" s="227"/>
      <c r="D157" s="227"/>
      <c r="E157" s="489"/>
      <c r="F157" s="203"/>
      <c r="G157" s="66"/>
    </row>
    <row r="158" spans="1:7" x14ac:dyDescent="0.25">
      <c r="A158" s="199"/>
      <c r="B158" s="227"/>
      <c r="C158" s="227"/>
      <c r="D158" s="227"/>
      <c r="E158" s="489"/>
      <c r="F158" s="203"/>
      <c r="G158" s="66"/>
    </row>
    <row r="159" spans="1:7" x14ac:dyDescent="0.25">
      <c r="A159" s="199"/>
      <c r="B159" s="227"/>
      <c r="C159" s="227"/>
      <c r="D159" s="227"/>
      <c r="E159" s="489"/>
      <c r="F159" s="203"/>
      <c r="G159" s="66"/>
    </row>
    <row r="160" spans="1:7" x14ac:dyDescent="0.25">
      <c r="A160" s="199"/>
      <c r="B160" s="227"/>
      <c r="C160" s="227"/>
      <c r="D160" s="227"/>
      <c r="E160" s="489"/>
      <c r="F160" s="203"/>
      <c r="G160" s="66"/>
    </row>
    <row r="161" spans="1:7" x14ac:dyDescent="0.25">
      <c r="A161" s="199"/>
      <c r="B161" s="227"/>
      <c r="C161" s="227"/>
      <c r="D161" s="227"/>
      <c r="E161" s="489"/>
      <c r="F161" s="203"/>
      <c r="G161" s="66"/>
    </row>
    <row r="162" spans="1:7" x14ac:dyDescent="0.25">
      <c r="A162" s="199"/>
      <c r="B162" s="227"/>
      <c r="C162" s="227"/>
      <c r="D162" s="227"/>
      <c r="E162" s="489"/>
      <c r="F162" s="203"/>
      <c r="G162" s="66"/>
    </row>
    <row r="163" spans="1:7" x14ac:dyDescent="0.25">
      <c r="A163" s="199"/>
      <c r="B163" s="227"/>
      <c r="C163" s="227"/>
      <c r="D163" s="227"/>
      <c r="E163" s="489"/>
      <c r="F163" s="203"/>
      <c r="G163" s="66"/>
    </row>
    <row r="164" spans="1:7" x14ac:dyDescent="0.25">
      <c r="A164" s="199"/>
      <c r="B164" s="227"/>
      <c r="C164" s="227"/>
      <c r="D164" s="227"/>
      <c r="E164" s="489"/>
      <c r="F164" s="203"/>
      <c r="G164" s="66"/>
    </row>
    <row r="165" spans="1:7" x14ac:dyDescent="0.25">
      <c r="A165" s="199"/>
      <c r="B165" s="227"/>
      <c r="C165" s="227"/>
      <c r="D165" s="227"/>
      <c r="E165" s="489"/>
      <c r="F165" s="203"/>
      <c r="G165" s="66"/>
    </row>
    <row r="166" spans="1:7" x14ac:dyDescent="0.25">
      <c r="A166" s="199"/>
      <c r="B166" s="227"/>
      <c r="C166" s="227"/>
      <c r="D166" s="227"/>
      <c r="E166" s="489"/>
      <c r="F166" s="203"/>
      <c r="G166" s="66"/>
    </row>
    <row r="167" spans="1:7" x14ac:dyDescent="0.25">
      <c r="A167" s="199"/>
      <c r="B167" s="227"/>
      <c r="C167" s="227"/>
      <c r="D167" s="227"/>
      <c r="E167" s="489"/>
      <c r="F167" s="203"/>
      <c r="G167" s="66"/>
    </row>
    <row r="168" spans="1:7" x14ac:dyDescent="0.25">
      <c r="A168" s="199"/>
      <c r="B168" s="227"/>
      <c r="C168" s="227"/>
      <c r="D168" s="227"/>
      <c r="E168" s="489"/>
      <c r="F168" s="203"/>
      <c r="G168" s="66"/>
    </row>
    <row r="169" spans="1:7" x14ac:dyDescent="0.25">
      <c r="A169" s="199"/>
      <c r="B169" s="227"/>
      <c r="C169" s="227"/>
      <c r="D169" s="227"/>
      <c r="E169" s="489"/>
      <c r="F169" s="203"/>
      <c r="G169" s="66"/>
    </row>
    <row r="170" spans="1:7" x14ac:dyDescent="0.25">
      <c r="A170" s="199"/>
      <c r="B170" s="227"/>
      <c r="C170" s="227"/>
      <c r="D170" s="227"/>
      <c r="E170" s="489"/>
      <c r="F170" s="203"/>
      <c r="G170" s="66"/>
    </row>
    <row r="171" spans="1:7" x14ac:dyDescent="0.25">
      <c r="A171" s="199"/>
      <c r="B171" s="227"/>
      <c r="C171" s="227"/>
      <c r="D171" s="227"/>
      <c r="E171" s="489"/>
      <c r="F171" s="203"/>
      <c r="G171" s="66"/>
    </row>
    <row r="172" spans="1:7" x14ac:dyDescent="0.25">
      <c r="A172" s="199"/>
      <c r="B172" s="227"/>
      <c r="C172" s="227"/>
      <c r="D172" s="227"/>
      <c r="E172" s="489"/>
      <c r="F172" s="203"/>
      <c r="G172" s="66"/>
    </row>
    <row r="173" spans="1:7" x14ac:dyDescent="0.25">
      <c r="A173" s="199"/>
      <c r="B173" s="66"/>
      <c r="C173" s="227"/>
      <c r="D173" s="227"/>
      <c r="E173" s="489"/>
      <c r="F173" s="203"/>
      <c r="G173" s="66"/>
    </row>
    <row r="174" spans="1:7" ht="15.6" x14ac:dyDescent="0.3">
      <c r="A174" s="65"/>
      <c r="B174" s="366" t="s">
        <v>710</v>
      </c>
      <c r="C174" s="486"/>
      <c r="D174" s="279"/>
      <c r="E174" s="66"/>
      <c r="F174" s="203"/>
      <c r="G174" s="66"/>
    </row>
    <row r="175" spans="1:7" x14ac:dyDescent="0.25">
      <c r="A175" s="65"/>
      <c r="B175" s="211" t="s">
        <v>711</v>
      </c>
      <c r="C175" s="210"/>
      <c r="D175" s="210"/>
      <c r="E175" s="210"/>
      <c r="F175" s="210"/>
      <c r="G175" s="66"/>
    </row>
    <row r="176" spans="1:7" ht="15.6" x14ac:dyDescent="0.3">
      <c r="A176" s="65"/>
      <c r="B176" s="366"/>
      <c r="C176" s="486"/>
      <c r="D176" s="279"/>
      <c r="E176" s="66"/>
      <c r="F176" s="203"/>
      <c r="G176" s="66"/>
    </row>
    <row r="177" spans="1:7" x14ac:dyDescent="0.25">
      <c r="A177" s="199" t="s">
        <v>712</v>
      </c>
      <c r="B177" s="204" t="s">
        <v>713</v>
      </c>
      <c r="C177" s="204"/>
      <c r="D177" s="204"/>
      <c r="E177" s="204"/>
      <c r="F177" s="204"/>
      <c r="G177" s="66"/>
    </row>
    <row r="178" spans="1:7" x14ac:dyDescent="0.25">
      <c r="A178" s="199"/>
      <c r="B178" s="211" t="s">
        <v>714</v>
      </c>
      <c r="C178" s="209"/>
      <c r="D178" s="209"/>
      <c r="E178" s="209"/>
      <c r="F178" s="209"/>
      <c r="G178" s="66"/>
    </row>
    <row r="179" spans="1:7" x14ac:dyDescent="0.25">
      <c r="A179" s="199"/>
      <c r="B179" s="209" t="s">
        <v>715</v>
      </c>
      <c r="C179" s="209"/>
      <c r="D179" s="209"/>
      <c r="E179" s="209"/>
      <c r="F179" s="209"/>
      <c r="G179" s="66"/>
    </row>
    <row r="180" spans="1:7" x14ac:dyDescent="0.25">
      <c r="A180" s="199"/>
      <c r="B180" s="209" t="s">
        <v>716</v>
      </c>
      <c r="C180" s="209"/>
      <c r="D180" s="209"/>
      <c r="E180" s="209"/>
      <c r="F180" s="209"/>
      <c r="G180" s="66"/>
    </row>
    <row r="181" spans="1:7" x14ac:dyDescent="0.25">
      <c r="A181" s="199"/>
      <c r="B181" s="209" t="s">
        <v>717</v>
      </c>
      <c r="C181" s="209"/>
      <c r="D181" s="209"/>
      <c r="E181" s="209"/>
      <c r="F181" s="209"/>
      <c r="G181" s="66"/>
    </row>
    <row r="182" spans="1:7" x14ac:dyDescent="0.25">
      <c r="A182" s="199"/>
      <c r="B182" s="499" t="s">
        <v>718</v>
      </c>
      <c r="C182" s="499"/>
      <c r="D182" s="499"/>
      <c r="E182" s="499"/>
      <c r="F182" s="499"/>
      <c r="G182" s="66"/>
    </row>
    <row r="183" spans="1:7" x14ac:dyDescent="0.25">
      <c r="A183" s="199"/>
      <c r="B183" s="499" t="s">
        <v>719</v>
      </c>
      <c r="C183" s="499"/>
      <c r="D183" s="499"/>
      <c r="E183" s="499"/>
      <c r="F183" s="499"/>
      <c r="G183" s="66"/>
    </row>
    <row r="184" spans="1:7" x14ac:dyDescent="0.25">
      <c r="A184" s="199"/>
      <c r="B184" s="500"/>
      <c r="C184" s="227"/>
      <c r="D184" s="227"/>
      <c r="E184" s="227"/>
      <c r="F184" s="227"/>
      <c r="G184" s="66"/>
    </row>
    <row r="185" spans="1:7" x14ac:dyDescent="0.25">
      <c r="A185" s="199"/>
      <c r="B185" s="501"/>
      <c r="C185" s="502" t="s">
        <v>720</v>
      </c>
      <c r="D185" s="503" t="s">
        <v>721</v>
      </c>
      <c r="E185" s="296"/>
      <c r="F185" s="504"/>
      <c r="G185" s="66"/>
    </row>
    <row r="186" spans="1:7" x14ac:dyDescent="0.25">
      <c r="A186" s="199"/>
      <c r="B186" s="505" t="s">
        <v>722</v>
      </c>
      <c r="C186" s="257">
        <v>0.83</v>
      </c>
      <c r="D186" s="506">
        <v>5489</v>
      </c>
      <c r="E186" s="227"/>
      <c r="F186" s="504"/>
      <c r="G186" s="66"/>
    </row>
    <row r="187" spans="1:7" x14ac:dyDescent="0.25">
      <c r="A187" s="199"/>
      <c r="B187" s="505" t="s">
        <v>723</v>
      </c>
      <c r="C187" s="257">
        <v>0.24</v>
      </c>
      <c r="D187" s="506">
        <v>1569</v>
      </c>
      <c r="E187" s="227"/>
      <c r="F187" s="504"/>
      <c r="G187" s="66"/>
    </row>
    <row r="188" spans="1:7" x14ac:dyDescent="0.25">
      <c r="A188" s="199"/>
      <c r="B188" s="500"/>
      <c r="C188" s="227"/>
      <c r="D188" s="227"/>
      <c r="E188" s="227"/>
      <c r="F188" s="227"/>
      <c r="G188" s="66"/>
    </row>
    <row r="189" spans="1:7" x14ac:dyDescent="0.25">
      <c r="A189" s="199"/>
      <c r="B189" s="209" t="s">
        <v>724</v>
      </c>
      <c r="C189" s="209"/>
      <c r="D189" s="209"/>
      <c r="E189" s="209"/>
      <c r="F189" s="209"/>
      <c r="G189" s="209"/>
    </row>
    <row r="190" spans="1:7" x14ac:dyDescent="0.25">
      <c r="A190" s="199"/>
      <c r="B190" s="209"/>
      <c r="C190" s="209"/>
      <c r="D190" s="209"/>
      <c r="E190" s="209"/>
      <c r="F190" s="209"/>
      <c r="G190" s="209"/>
    </row>
    <row r="191" spans="1:7" x14ac:dyDescent="0.25">
      <c r="A191" s="199"/>
      <c r="B191" s="209"/>
      <c r="C191" s="209"/>
      <c r="D191" s="209"/>
      <c r="E191" s="209"/>
      <c r="F191" s="209"/>
      <c r="G191" s="209"/>
    </row>
    <row r="192" spans="1:7" x14ac:dyDescent="0.25">
      <c r="A192" s="199"/>
      <c r="B192" s="500"/>
      <c r="C192" s="227"/>
      <c r="D192" s="227"/>
      <c r="E192" s="227"/>
      <c r="F192" s="227"/>
      <c r="G192" s="66"/>
    </row>
    <row r="193" spans="1:7" x14ac:dyDescent="0.25">
      <c r="A193" s="199"/>
      <c r="B193" s="393" t="s">
        <v>725</v>
      </c>
      <c r="C193" s="393" t="s">
        <v>726</v>
      </c>
      <c r="D193" s="393" t="s">
        <v>727</v>
      </c>
      <c r="E193" s="66"/>
      <c r="F193" s="66"/>
      <c r="G193" s="66"/>
    </row>
    <row r="194" spans="1:7" x14ac:dyDescent="0.25">
      <c r="A194" s="199"/>
      <c r="B194" s="213" t="s">
        <v>728</v>
      </c>
      <c r="C194" s="507"/>
      <c r="D194" s="507"/>
      <c r="E194" s="66"/>
      <c r="F194" s="66"/>
      <c r="G194" s="66"/>
    </row>
    <row r="195" spans="1:7" x14ac:dyDescent="0.25">
      <c r="A195" s="199"/>
      <c r="B195" s="244" t="s">
        <v>729</v>
      </c>
      <c r="C195" s="205">
        <v>590</v>
      </c>
      <c r="D195" s="205">
        <v>680</v>
      </c>
      <c r="E195" s="66"/>
      <c r="F195" s="227"/>
      <c r="G195" s="66"/>
    </row>
    <row r="196" spans="1:7" x14ac:dyDescent="0.25">
      <c r="A196" s="199"/>
      <c r="B196" s="213" t="s">
        <v>730</v>
      </c>
      <c r="C196" s="205">
        <v>580</v>
      </c>
      <c r="D196" s="205">
        <v>690</v>
      </c>
      <c r="E196" s="66"/>
      <c r="F196" s="66"/>
      <c r="G196" s="66"/>
    </row>
    <row r="197" spans="1:7" x14ac:dyDescent="0.25">
      <c r="A197" s="199"/>
      <c r="B197" s="213" t="s">
        <v>731</v>
      </c>
      <c r="C197" s="205">
        <v>25</v>
      </c>
      <c r="D197" s="205">
        <v>31</v>
      </c>
      <c r="E197" s="66"/>
      <c r="F197" s="66"/>
      <c r="G197" s="66"/>
    </row>
    <row r="198" spans="1:7" x14ac:dyDescent="0.25">
      <c r="A198" s="199"/>
      <c r="B198" s="213" t="s">
        <v>732</v>
      </c>
      <c r="C198" s="205">
        <v>24</v>
      </c>
      <c r="D198" s="205">
        <v>30</v>
      </c>
      <c r="E198" s="66"/>
      <c r="F198" s="66"/>
      <c r="G198" s="66"/>
    </row>
    <row r="199" spans="1:7" x14ac:dyDescent="0.25">
      <c r="A199" s="199"/>
      <c r="B199" s="213" t="s">
        <v>733</v>
      </c>
      <c r="C199" s="205">
        <v>24</v>
      </c>
      <c r="D199" s="205">
        <v>32</v>
      </c>
      <c r="E199" s="66"/>
      <c r="F199" s="66"/>
      <c r="G199" s="66"/>
    </row>
    <row r="200" spans="1:7" x14ac:dyDescent="0.25">
      <c r="A200" s="199"/>
      <c r="B200" s="213" t="s">
        <v>734</v>
      </c>
      <c r="C200" s="205"/>
      <c r="D200" s="205"/>
      <c r="E200" s="66"/>
      <c r="F200" s="66"/>
      <c r="G200" s="66"/>
    </row>
    <row r="201" spans="1:7" x14ac:dyDescent="0.25">
      <c r="A201" s="65"/>
      <c r="B201" s="66"/>
      <c r="C201" s="508"/>
      <c r="D201" s="508"/>
      <c r="E201" s="66"/>
      <c r="F201" s="66"/>
      <c r="G201" s="66"/>
    </row>
    <row r="202" spans="1:7" x14ac:dyDescent="0.25">
      <c r="A202" s="65"/>
      <c r="B202" s="509" t="s">
        <v>735</v>
      </c>
      <c r="C202" s="245"/>
      <c r="D202" s="245"/>
      <c r="E202" s="245"/>
      <c r="F202" s="245"/>
      <c r="G202" s="245"/>
    </row>
    <row r="203" spans="1:7" x14ac:dyDescent="0.25">
      <c r="A203" s="65"/>
      <c r="B203" s="66"/>
      <c r="C203" s="508"/>
      <c r="D203" s="508"/>
      <c r="E203" s="66"/>
      <c r="F203" s="66"/>
      <c r="G203" s="66"/>
    </row>
    <row r="204" spans="1:7" ht="39.6" x14ac:dyDescent="0.25">
      <c r="A204" s="65"/>
      <c r="B204" s="510" t="s">
        <v>736</v>
      </c>
      <c r="C204" s="390" t="s">
        <v>729</v>
      </c>
      <c r="D204" s="510" t="s">
        <v>730</v>
      </c>
      <c r="E204" s="66"/>
      <c r="F204" s="66"/>
      <c r="G204" s="66"/>
    </row>
    <row r="205" spans="1:7" x14ac:dyDescent="0.25">
      <c r="A205" s="65"/>
      <c r="B205" s="511" t="s">
        <v>737</v>
      </c>
      <c r="C205" s="512">
        <v>0.16850000000000001</v>
      </c>
      <c r="D205" s="512">
        <v>0.2414</v>
      </c>
      <c r="E205" s="66"/>
      <c r="F205" s="66"/>
      <c r="G205" s="66"/>
    </row>
    <row r="206" spans="1:7" x14ac:dyDescent="0.25">
      <c r="A206" s="65"/>
      <c r="B206" s="511" t="s">
        <v>738</v>
      </c>
      <c r="C206" s="512">
        <v>0.54749999999999999</v>
      </c>
      <c r="D206" s="512">
        <v>0.43580000000000002</v>
      </c>
      <c r="E206" s="66"/>
      <c r="F206" s="66"/>
      <c r="G206" s="66"/>
    </row>
    <row r="207" spans="1:7" x14ac:dyDescent="0.25">
      <c r="A207" s="65"/>
      <c r="B207" s="511" t="s">
        <v>739</v>
      </c>
      <c r="C207" s="512">
        <v>0.25850000000000001</v>
      </c>
      <c r="D207" s="512">
        <v>0.29149999999999998</v>
      </c>
      <c r="E207" s="66"/>
      <c r="F207" s="66"/>
      <c r="G207" s="66"/>
    </row>
    <row r="208" spans="1:7" x14ac:dyDescent="0.25">
      <c r="A208" s="65"/>
      <c r="B208" s="511" t="s">
        <v>740</v>
      </c>
      <c r="C208" s="512">
        <v>2.5000000000000001E-2</v>
      </c>
      <c r="D208" s="512">
        <v>3.04E-2</v>
      </c>
      <c r="E208" s="66"/>
      <c r="F208" s="66"/>
      <c r="G208" s="66"/>
    </row>
    <row r="209" spans="1:7" x14ac:dyDescent="0.25">
      <c r="A209" s="65"/>
      <c r="B209" s="511" t="s">
        <v>741</v>
      </c>
      <c r="C209" s="512">
        <v>5.0000000000000001E-4</v>
      </c>
      <c r="D209" s="512">
        <v>8.9999999999999998E-4</v>
      </c>
      <c r="E209" s="66"/>
      <c r="F209" s="66"/>
      <c r="G209" s="66"/>
    </row>
    <row r="210" spans="1:7" x14ac:dyDescent="0.25">
      <c r="A210" s="65"/>
      <c r="B210" s="511" t="s">
        <v>742</v>
      </c>
      <c r="C210" s="512"/>
      <c r="D210" s="512"/>
      <c r="E210" s="66"/>
      <c r="F210" s="66"/>
      <c r="G210" s="66"/>
    </row>
    <row r="211" spans="1:7" x14ac:dyDescent="0.25">
      <c r="A211" s="65"/>
      <c r="B211" s="213" t="s">
        <v>743</v>
      </c>
      <c r="C211" s="512">
        <f>SUM(C205:C210)</f>
        <v>0.99999999999999989</v>
      </c>
      <c r="D211" s="512">
        <f>SUM(D205:D210)</f>
        <v>1</v>
      </c>
      <c r="E211" s="66"/>
      <c r="F211" s="66"/>
      <c r="G211" s="66"/>
    </row>
    <row r="212" spans="1:7" x14ac:dyDescent="0.25">
      <c r="A212" s="65"/>
      <c r="B212" s="66"/>
      <c r="C212" s="508"/>
      <c r="D212" s="508"/>
      <c r="E212" s="66"/>
      <c r="F212" s="66"/>
      <c r="G212" s="66"/>
    </row>
    <row r="213" spans="1:7" x14ac:dyDescent="0.25">
      <c r="A213" s="199"/>
      <c r="B213" s="393" t="s">
        <v>736</v>
      </c>
      <c r="C213" s="513" t="s">
        <v>728</v>
      </c>
      <c r="D213" s="501"/>
      <c r="E213" s="501"/>
      <c r="F213" s="501"/>
      <c r="G213" s="66"/>
    </row>
    <row r="214" spans="1:7" x14ac:dyDescent="0.25">
      <c r="A214" s="199"/>
      <c r="B214" s="514" t="s">
        <v>744</v>
      </c>
      <c r="C214" s="515"/>
      <c r="D214" s="501"/>
      <c r="E214" s="501"/>
      <c r="F214" s="501"/>
      <c r="G214" s="66"/>
    </row>
    <row r="215" spans="1:7" x14ac:dyDescent="0.25">
      <c r="A215" s="199"/>
      <c r="B215" s="514" t="s">
        <v>745</v>
      </c>
      <c r="C215" s="515"/>
      <c r="D215" s="501"/>
      <c r="E215" s="501"/>
      <c r="F215" s="501"/>
      <c r="G215" s="66"/>
    </row>
    <row r="216" spans="1:7" x14ac:dyDescent="0.25">
      <c r="A216" s="199"/>
      <c r="B216" s="514" t="s">
        <v>746</v>
      </c>
      <c r="C216" s="515"/>
      <c r="D216" s="501"/>
      <c r="E216" s="501"/>
      <c r="F216" s="501"/>
      <c r="G216" s="66"/>
    </row>
    <row r="217" spans="1:7" x14ac:dyDescent="0.25">
      <c r="A217" s="199"/>
      <c r="B217" s="514" t="s">
        <v>747</v>
      </c>
      <c r="C217" s="515"/>
      <c r="D217" s="501"/>
      <c r="E217" s="501"/>
      <c r="F217" s="501"/>
      <c r="G217" s="66"/>
    </row>
    <row r="218" spans="1:7" x14ac:dyDescent="0.25">
      <c r="A218" s="199"/>
      <c r="B218" s="514" t="s">
        <v>748</v>
      </c>
      <c r="C218" s="515"/>
      <c r="D218" s="501"/>
      <c r="E218" s="501"/>
      <c r="F218" s="501"/>
      <c r="G218" s="66"/>
    </row>
    <row r="219" spans="1:7" x14ac:dyDescent="0.25">
      <c r="A219" s="199"/>
      <c r="B219" s="514" t="s">
        <v>749</v>
      </c>
      <c r="C219" s="515"/>
      <c r="D219" s="501"/>
      <c r="E219" s="501"/>
      <c r="F219" s="501"/>
      <c r="G219" s="66"/>
    </row>
    <row r="220" spans="1:7" x14ac:dyDescent="0.25">
      <c r="A220" s="199"/>
      <c r="B220" s="213" t="s">
        <v>743</v>
      </c>
      <c r="C220" s="516">
        <f>SUM(C214:C219)</f>
        <v>0</v>
      </c>
      <c r="D220" s="501"/>
      <c r="E220" s="501"/>
      <c r="F220" s="501"/>
      <c r="G220" s="66"/>
    </row>
    <row r="221" spans="1:7" x14ac:dyDescent="0.25">
      <c r="A221" s="199"/>
      <c r="B221" s="66"/>
      <c r="C221" s="517"/>
      <c r="D221" s="501"/>
      <c r="E221" s="501"/>
      <c r="F221" s="501"/>
      <c r="G221" s="66"/>
    </row>
    <row r="222" spans="1:7" x14ac:dyDescent="0.25">
      <c r="A222" s="199"/>
      <c r="B222" s="393" t="s">
        <v>736</v>
      </c>
      <c r="C222" s="393" t="s">
        <v>731</v>
      </c>
      <c r="D222" s="393" t="s">
        <v>733</v>
      </c>
      <c r="E222" s="393" t="s">
        <v>732</v>
      </c>
      <c r="F222" s="66"/>
      <c r="G222" s="66"/>
    </row>
    <row r="223" spans="1:7" x14ac:dyDescent="0.25">
      <c r="A223" s="199"/>
      <c r="B223" s="511" t="s">
        <v>750</v>
      </c>
      <c r="C223" s="518">
        <v>0.35949999999999999</v>
      </c>
      <c r="D223" s="518">
        <v>0.39200000000000002</v>
      </c>
      <c r="E223" s="518">
        <v>0.29380000000000001</v>
      </c>
      <c r="F223" s="66"/>
      <c r="G223" s="66"/>
    </row>
    <row r="224" spans="1:7" x14ac:dyDescent="0.25">
      <c r="A224" s="199"/>
      <c r="B224" s="511" t="s">
        <v>751</v>
      </c>
      <c r="C224" s="518">
        <v>0.47610000000000002</v>
      </c>
      <c r="D224" s="518">
        <v>0.38179999999999997</v>
      </c>
      <c r="E224" s="518">
        <v>0.51119999999999999</v>
      </c>
      <c r="F224" s="66"/>
      <c r="G224" s="66"/>
    </row>
    <row r="225" spans="1:7" x14ac:dyDescent="0.25">
      <c r="A225" s="199"/>
      <c r="B225" s="511" t="s">
        <v>752</v>
      </c>
      <c r="C225" s="518">
        <v>0.15490000000000001</v>
      </c>
      <c r="D225" s="518">
        <v>0.20269999999999999</v>
      </c>
      <c r="E225" s="518">
        <v>0.1721</v>
      </c>
      <c r="F225" s="66"/>
      <c r="G225" s="66"/>
    </row>
    <row r="226" spans="1:7" x14ac:dyDescent="0.25">
      <c r="A226" s="199"/>
      <c r="B226" s="519" t="s">
        <v>753</v>
      </c>
      <c r="C226" s="518">
        <v>8.8999999999999999E-3</v>
      </c>
      <c r="D226" s="518">
        <v>2.23E-2</v>
      </c>
      <c r="E226" s="518">
        <v>2.29E-2</v>
      </c>
      <c r="F226" s="66"/>
      <c r="G226" s="66"/>
    </row>
    <row r="227" spans="1:7" x14ac:dyDescent="0.25">
      <c r="A227" s="199"/>
      <c r="B227" s="519" t="s">
        <v>754</v>
      </c>
      <c r="C227" s="518">
        <v>5.9999999999999995E-4</v>
      </c>
      <c r="D227" s="518">
        <v>1.2999999999999999E-3</v>
      </c>
      <c r="E227" s="518"/>
      <c r="F227" s="66"/>
      <c r="G227" s="66"/>
    </row>
    <row r="228" spans="1:7" x14ac:dyDescent="0.25">
      <c r="A228" s="199"/>
      <c r="B228" s="511" t="s">
        <v>755</v>
      </c>
      <c r="C228" s="518"/>
      <c r="D228" s="518"/>
      <c r="E228" s="518"/>
      <c r="F228" s="66"/>
      <c r="G228" s="66"/>
    </row>
    <row r="229" spans="1:7" x14ac:dyDescent="0.25">
      <c r="A229" s="65"/>
      <c r="B229" s="213" t="s">
        <v>743</v>
      </c>
      <c r="C229" s="512">
        <f>SUM(C223:C228)</f>
        <v>1</v>
      </c>
      <c r="D229" s="512">
        <f>SUM(D223:D228)</f>
        <v>1.0001</v>
      </c>
      <c r="E229" s="512">
        <f>SUM(E223:E228)</f>
        <v>1</v>
      </c>
      <c r="F229" s="66"/>
      <c r="G229" s="66"/>
    </row>
    <row r="230" spans="1:7" x14ac:dyDescent="0.25">
      <c r="A230" s="199" t="s">
        <v>756</v>
      </c>
      <c r="B230" s="204" t="s">
        <v>757</v>
      </c>
      <c r="C230" s="210"/>
      <c r="D230" s="210"/>
      <c r="E230" s="210"/>
      <c r="F230" s="210"/>
      <c r="G230" s="66"/>
    </row>
    <row r="231" spans="1:7" x14ac:dyDescent="0.25">
      <c r="A231" s="199"/>
      <c r="B231" s="520" t="s">
        <v>725</v>
      </c>
      <c r="C231" s="520"/>
      <c r="D231" s="520"/>
      <c r="E231" s="521" t="s">
        <v>720</v>
      </c>
      <c r="F231" s="227"/>
      <c r="G231" s="66"/>
    </row>
    <row r="232" spans="1:7" x14ac:dyDescent="0.25">
      <c r="A232" s="199"/>
      <c r="B232" s="522" t="s">
        <v>758</v>
      </c>
      <c r="C232" s="522"/>
      <c r="D232" s="522"/>
      <c r="E232" s="523"/>
      <c r="F232" s="486"/>
      <c r="G232" s="66"/>
    </row>
    <row r="233" spans="1:7" x14ac:dyDescent="0.25">
      <c r="A233" s="199"/>
      <c r="B233" s="255" t="s">
        <v>759</v>
      </c>
      <c r="C233" s="255"/>
      <c r="D233" s="255"/>
      <c r="E233" s="523"/>
      <c r="F233" s="486"/>
      <c r="G233" s="66"/>
    </row>
    <row r="234" spans="1:7" x14ac:dyDescent="0.25">
      <c r="A234" s="199"/>
      <c r="B234" s="255" t="s">
        <v>760</v>
      </c>
      <c r="C234" s="255"/>
      <c r="D234" s="255"/>
      <c r="E234" s="523"/>
      <c r="F234" s="524" t="s">
        <v>761</v>
      </c>
      <c r="G234" s="66"/>
    </row>
    <row r="235" spans="1:7" x14ac:dyDescent="0.25">
      <c r="A235" s="199"/>
      <c r="B235" s="255" t="s">
        <v>762</v>
      </c>
      <c r="C235" s="255"/>
      <c r="D235" s="255"/>
      <c r="E235" s="523"/>
      <c r="F235" s="524" t="s">
        <v>763</v>
      </c>
      <c r="G235" s="66"/>
    </row>
    <row r="236" spans="1:7" x14ac:dyDescent="0.25">
      <c r="A236" s="199"/>
      <c r="B236" s="255" t="s">
        <v>764</v>
      </c>
      <c r="C236" s="255"/>
      <c r="D236" s="255"/>
      <c r="E236" s="523"/>
      <c r="F236" s="486"/>
      <c r="G236" s="66"/>
    </row>
    <row r="237" spans="1:7" ht="26.4" x14ac:dyDescent="0.25">
      <c r="A237" s="199"/>
      <c r="B237" s="293" t="s">
        <v>765</v>
      </c>
      <c r="C237" s="294"/>
      <c r="D237" s="294"/>
      <c r="E237" s="396" t="s">
        <v>766</v>
      </c>
      <c r="F237" s="525"/>
      <c r="G237" s="66"/>
    </row>
    <row r="238" spans="1:7" x14ac:dyDescent="0.25">
      <c r="A238" s="65"/>
      <c r="B238" s="66"/>
      <c r="C238" s="66"/>
      <c r="D238" s="66"/>
      <c r="E238" s="66"/>
      <c r="F238" s="203"/>
      <c r="G238" s="66"/>
    </row>
    <row r="239" spans="1:7" x14ac:dyDescent="0.25">
      <c r="A239" s="199" t="s">
        <v>767</v>
      </c>
      <c r="B239" s="209" t="s">
        <v>768</v>
      </c>
      <c r="C239" s="209"/>
      <c r="D239" s="209"/>
      <c r="E239" s="209"/>
      <c r="F239" s="209"/>
      <c r="G239" s="66"/>
    </row>
    <row r="240" spans="1:7" x14ac:dyDescent="0.25">
      <c r="A240" s="199"/>
      <c r="B240" s="460"/>
      <c r="C240" s="460"/>
      <c r="D240" s="460"/>
      <c r="E240" s="460"/>
      <c r="F240" s="460"/>
      <c r="G240" s="66"/>
    </row>
    <row r="241" spans="1:7" x14ac:dyDescent="0.25">
      <c r="A241" s="199"/>
      <c r="B241" s="526" t="s">
        <v>736</v>
      </c>
      <c r="C241" s="526"/>
      <c r="D241" s="527" t="s">
        <v>720</v>
      </c>
      <c r="E241" s="460"/>
      <c r="F241" s="460"/>
      <c r="G241" s="66"/>
    </row>
    <row r="242" spans="1:7" x14ac:dyDescent="0.25">
      <c r="A242" s="199"/>
      <c r="B242" s="256" t="s">
        <v>769</v>
      </c>
      <c r="C242" s="256"/>
      <c r="D242" s="512"/>
      <c r="E242" s="66"/>
      <c r="F242" s="486"/>
      <c r="G242" s="66"/>
    </row>
    <row r="243" spans="1:7" x14ac:dyDescent="0.25">
      <c r="A243" s="199"/>
      <c r="B243" s="255" t="s">
        <v>770</v>
      </c>
      <c r="C243" s="255"/>
      <c r="D243" s="512">
        <v>0.75229999999999997</v>
      </c>
      <c r="E243" s="66"/>
      <c r="F243" s="486"/>
      <c r="G243" s="66"/>
    </row>
    <row r="244" spans="1:7" x14ac:dyDescent="0.25">
      <c r="A244" s="199"/>
      <c r="B244" s="255" t="s">
        <v>771</v>
      </c>
      <c r="C244" s="255"/>
      <c r="D244" s="512">
        <v>0.1565</v>
      </c>
      <c r="E244" s="66"/>
      <c r="F244" s="486"/>
      <c r="G244" s="66"/>
    </row>
    <row r="245" spans="1:7" x14ac:dyDescent="0.25">
      <c r="A245" s="199"/>
      <c r="B245" s="255" t="s">
        <v>772</v>
      </c>
      <c r="C245" s="255"/>
      <c r="D245" s="512">
        <v>5.7799999999999997E-2</v>
      </c>
      <c r="E245" s="66"/>
      <c r="F245" s="486"/>
      <c r="G245" s="66"/>
    </row>
    <row r="246" spans="1:7" x14ac:dyDescent="0.25">
      <c r="A246" s="199"/>
      <c r="B246" s="255" t="s">
        <v>773</v>
      </c>
      <c r="C246" s="255"/>
      <c r="D246" s="512">
        <v>2.7699999999999999E-2</v>
      </c>
      <c r="E246" s="66"/>
      <c r="F246" s="486"/>
      <c r="G246" s="66"/>
    </row>
    <row r="247" spans="1:7" x14ac:dyDescent="0.25">
      <c r="A247" s="199"/>
      <c r="B247" s="255" t="s">
        <v>774</v>
      </c>
      <c r="C247" s="255"/>
      <c r="D247" s="512">
        <v>4.3E-3</v>
      </c>
      <c r="E247" s="66"/>
      <c r="F247" s="486"/>
      <c r="G247" s="66"/>
    </row>
    <row r="248" spans="1:7" x14ac:dyDescent="0.25">
      <c r="A248" s="199"/>
      <c r="B248" s="255" t="s">
        <v>775</v>
      </c>
      <c r="C248" s="255"/>
      <c r="D248" s="512">
        <v>1.1999999999999999E-3</v>
      </c>
      <c r="E248" s="66"/>
      <c r="F248" s="486"/>
      <c r="G248" s="66"/>
    </row>
    <row r="249" spans="1:7" x14ac:dyDescent="0.25">
      <c r="A249" s="199"/>
      <c r="B249" s="255" t="s">
        <v>776</v>
      </c>
      <c r="C249" s="255"/>
      <c r="D249" s="512">
        <v>2.0000000000000001E-4</v>
      </c>
      <c r="E249" s="66"/>
      <c r="F249" s="486"/>
      <c r="G249" s="66"/>
    </row>
    <row r="250" spans="1:7" x14ac:dyDescent="0.25">
      <c r="A250" s="199"/>
      <c r="B250" s="255" t="s">
        <v>777</v>
      </c>
      <c r="C250" s="255"/>
      <c r="D250" s="512"/>
      <c r="E250" s="66"/>
      <c r="F250" s="486"/>
      <c r="G250" s="66"/>
    </row>
    <row r="251" spans="1:7" x14ac:dyDescent="0.25">
      <c r="A251" s="65"/>
      <c r="B251" s="528" t="s">
        <v>743</v>
      </c>
      <c r="C251" s="529"/>
      <c r="D251" s="530">
        <f>SUM(D242:D250)</f>
        <v>0.99999999999999978</v>
      </c>
      <c r="E251" s="66"/>
      <c r="F251" s="66"/>
      <c r="G251" s="66"/>
    </row>
    <row r="252" spans="1:7" x14ac:dyDescent="0.25">
      <c r="A252" s="65"/>
      <c r="B252" s="531"/>
      <c r="C252" s="531"/>
      <c r="D252" s="532"/>
      <c r="E252" s="66"/>
      <c r="F252" s="66"/>
      <c r="G252" s="66"/>
    </row>
    <row r="253" spans="1:7" x14ac:dyDescent="0.25">
      <c r="A253" s="199" t="s">
        <v>778</v>
      </c>
      <c r="B253" s="404" t="s">
        <v>779</v>
      </c>
      <c r="C253" s="533"/>
      <c r="D253" s="533"/>
      <c r="E253" s="534">
        <v>3.96</v>
      </c>
      <c r="F253" s="535"/>
      <c r="G253" s="66"/>
    </row>
    <row r="254" spans="1:7" x14ac:dyDescent="0.25">
      <c r="A254" s="199"/>
      <c r="B254" s="536" t="s">
        <v>780</v>
      </c>
      <c r="C254" s="533"/>
      <c r="D254" s="533"/>
      <c r="E254" s="537">
        <v>0.98</v>
      </c>
      <c r="F254" s="486"/>
      <c r="G254" s="66"/>
    </row>
    <row r="255" spans="1:7" x14ac:dyDescent="0.25">
      <c r="A255" s="65"/>
      <c r="B255" s="66"/>
      <c r="C255" s="66"/>
      <c r="D255" s="66"/>
      <c r="E255" s="66"/>
      <c r="F255" s="66"/>
      <c r="G255" s="66"/>
    </row>
    <row r="256" spans="1:7" ht="15.6" x14ac:dyDescent="0.3">
      <c r="A256" s="65"/>
      <c r="B256" s="366" t="s">
        <v>781</v>
      </c>
      <c r="C256" s="66"/>
      <c r="D256" s="66"/>
      <c r="E256" s="66"/>
      <c r="F256" s="66"/>
      <c r="G256" s="66"/>
    </row>
    <row r="257" spans="1:7" ht="15.6" x14ac:dyDescent="0.3">
      <c r="A257" s="65"/>
      <c r="B257" s="366"/>
      <c r="C257" s="66"/>
      <c r="D257" s="66"/>
      <c r="E257" s="66"/>
      <c r="F257" s="66"/>
      <c r="G257" s="66"/>
    </row>
    <row r="258" spans="1:7" x14ac:dyDescent="0.25">
      <c r="A258" s="199" t="s">
        <v>782</v>
      </c>
      <c r="B258" s="282" t="s">
        <v>783</v>
      </c>
      <c r="C258" s="66"/>
      <c r="D258" s="66"/>
      <c r="E258" s="66"/>
      <c r="F258" s="66"/>
      <c r="G258" s="66"/>
    </row>
    <row r="259" spans="1:7" x14ac:dyDescent="0.25">
      <c r="A259" s="199"/>
      <c r="B259" s="538" t="s">
        <v>784</v>
      </c>
      <c r="C259" s="538"/>
      <c r="D259" s="538"/>
      <c r="E259" s="538"/>
      <c r="F259" s="538"/>
      <c r="G259" s="66"/>
    </row>
    <row r="260" spans="1:7" x14ac:dyDescent="0.25">
      <c r="A260" s="199"/>
      <c r="B260" s="282"/>
      <c r="C260" s="66"/>
      <c r="D260" s="66"/>
      <c r="E260" s="66"/>
      <c r="F260" s="66"/>
      <c r="G260" s="66"/>
    </row>
    <row r="261" spans="1:7" x14ac:dyDescent="0.25">
      <c r="A261" s="199"/>
      <c r="B261" s="282"/>
      <c r="C261" s="66"/>
      <c r="D261" s="203" t="s">
        <v>222</v>
      </c>
      <c r="E261" s="203" t="s">
        <v>223</v>
      </c>
      <c r="F261" s="66"/>
      <c r="G261" s="66"/>
    </row>
    <row r="262" spans="1:7" x14ac:dyDescent="0.25">
      <c r="A262" s="199"/>
      <c r="B262" s="539" t="s">
        <v>785</v>
      </c>
      <c r="C262" s="539"/>
      <c r="D262" s="540" t="s">
        <v>192</v>
      </c>
      <c r="E262" s="540"/>
      <c r="F262" s="212"/>
      <c r="G262" s="465"/>
    </row>
    <row r="263" spans="1:7" x14ac:dyDescent="0.25">
      <c r="A263" s="199"/>
      <c r="B263" s="541"/>
      <c r="C263" s="541"/>
      <c r="D263" s="541"/>
      <c r="E263" s="541"/>
      <c r="F263" s="541"/>
      <c r="G263" s="465"/>
    </row>
    <row r="264" spans="1:7" x14ac:dyDescent="0.25">
      <c r="A264" s="199"/>
      <c r="B264" s="542" t="s">
        <v>786</v>
      </c>
      <c r="C264" s="542"/>
      <c r="D264" s="543">
        <v>60</v>
      </c>
      <c r="E264" s="544"/>
      <c r="F264" s="66"/>
      <c r="G264" s="465"/>
    </row>
    <row r="265" spans="1:7" x14ac:dyDescent="0.25">
      <c r="A265" s="199"/>
      <c r="B265" s="212"/>
      <c r="C265" s="417"/>
      <c r="D265" s="417"/>
      <c r="E265" s="66"/>
      <c r="F265" s="66"/>
      <c r="G265" s="465"/>
    </row>
    <row r="266" spans="1:7" x14ac:dyDescent="0.25">
      <c r="A266" s="199"/>
      <c r="B266" s="212"/>
      <c r="C266" s="417"/>
      <c r="D266" s="203" t="s">
        <v>222</v>
      </c>
      <c r="E266" s="203" t="s">
        <v>223</v>
      </c>
      <c r="F266" s="66"/>
      <c r="G266" s="465"/>
    </row>
    <row r="267" spans="1:7" x14ac:dyDescent="0.25">
      <c r="A267" s="199"/>
      <c r="B267" s="210" t="s">
        <v>787</v>
      </c>
      <c r="C267" s="210"/>
      <c r="D267" s="540" t="s">
        <v>192</v>
      </c>
      <c r="E267" s="540"/>
      <c r="F267" s="296"/>
      <c r="G267" s="66"/>
    </row>
    <row r="268" spans="1:7" x14ac:dyDescent="0.25">
      <c r="A268" s="199"/>
      <c r="B268" s="227"/>
      <c r="C268" s="417"/>
      <c r="D268" s="417"/>
      <c r="E268" s="66"/>
      <c r="F268" s="203"/>
      <c r="G268" s="66"/>
    </row>
    <row r="269" spans="1:7" x14ac:dyDescent="0.25">
      <c r="A269" s="199"/>
      <c r="B269" s="204" t="s">
        <v>788</v>
      </c>
      <c r="C269" s="204"/>
      <c r="D269" s="204"/>
      <c r="E269" s="204"/>
      <c r="F269" s="204"/>
      <c r="G269" s="66"/>
    </row>
    <row r="270" spans="1:7" x14ac:dyDescent="0.25">
      <c r="A270" s="199"/>
      <c r="B270" s="67"/>
      <c r="C270" s="67"/>
      <c r="D270" s="67"/>
      <c r="E270" s="67"/>
      <c r="F270" s="67"/>
      <c r="G270" s="66"/>
    </row>
    <row r="271" spans="1:7" x14ac:dyDescent="0.25">
      <c r="A271" s="205" t="s">
        <v>192</v>
      </c>
      <c r="B271" s="264" t="s">
        <v>789</v>
      </c>
      <c r="C271" s="545"/>
      <c r="D271" s="417"/>
      <c r="E271" s="66"/>
      <c r="F271" s="203"/>
      <c r="G271" s="66"/>
    </row>
    <row r="272" spans="1:7" x14ac:dyDescent="0.25">
      <c r="A272" s="205"/>
      <c r="B272" s="264" t="s">
        <v>790</v>
      </c>
      <c r="C272" s="545"/>
      <c r="D272" s="417"/>
      <c r="E272" s="66"/>
      <c r="F272" s="203"/>
      <c r="G272" s="66"/>
    </row>
    <row r="273" spans="1:7" x14ac:dyDescent="0.25">
      <c r="A273" s="205"/>
      <c r="B273" s="264" t="s">
        <v>791</v>
      </c>
      <c r="C273" s="545"/>
      <c r="D273" s="417"/>
      <c r="E273" s="66"/>
      <c r="F273" s="203"/>
      <c r="G273" s="66"/>
    </row>
    <row r="274" spans="1:7" x14ac:dyDescent="0.25">
      <c r="A274" s="199"/>
      <c r="B274" s="212"/>
      <c r="C274" s="417"/>
      <c r="D274" s="203" t="s">
        <v>222</v>
      </c>
      <c r="E274" s="203" t="s">
        <v>223</v>
      </c>
      <c r="F274" s="203"/>
      <c r="G274" s="66"/>
    </row>
    <row r="275" spans="1:7" x14ac:dyDescent="0.25">
      <c r="A275" s="199"/>
      <c r="B275" s="204" t="s">
        <v>792</v>
      </c>
      <c r="C275" s="546"/>
      <c r="D275" s="540" t="s">
        <v>192</v>
      </c>
      <c r="E275" s="540"/>
      <c r="F275" s="203"/>
      <c r="G275" s="66"/>
    </row>
    <row r="276" spans="1:7" x14ac:dyDescent="0.25">
      <c r="A276" s="65"/>
      <c r="B276" s="227"/>
      <c r="C276" s="417"/>
      <c r="D276" s="417"/>
      <c r="E276" s="66"/>
      <c r="F276" s="203"/>
      <c r="G276" s="66"/>
    </row>
    <row r="277" spans="1:7" x14ac:dyDescent="0.25">
      <c r="A277" s="199" t="s">
        <v>793</v>
      </c>
      <c r="B277" s="282" t="s">
        <v>794</v>
      </c>
      <c r="C277" s="66"/>
      <c r="D277" s="66"/>
      <c r="E277" s="66"/>
      <c r="F277" s="66"/>
      <c r="G277" s="66"/>
    </row>
    <row r="278" spans="1:7" x14ac:dyDescent="0.25">
      <c r="A278" s="199"/>
      <c r="B278" s="212"/>
      <c r="C278" s="417"/>
      <c r="D278" s="203" t="s">
        <v>222</v>
      </c>
      <c r="E278" s="203" t="s">
        <v>223</v>
      </c>
      <c r="F278" s="66"/>
      <c r="G278" s="465"/>
    </row>
    <row r="279" spans="1:7" x14ac:dyDescent="0.25">
      <c r="A279" s="199"/>
      <c r="B279" s="210" t="s">
        <v>795</v>
      </c>
      <c r="C279" s="404"/>
      <c r="D279" s="540" t="s">
        <v>192</v>
      </c>
      <c r="E279" s="540"/>
      <c r="F279" s="203"/>
      <c r="G279" s="66"/>
    </row>
    <row r="280" spans="1:7" x14ac:dyDescent="0.25">
      <c r="A280" s="199"/>
      <c r="B280" s="212"/>
      <c r="C280" s="547"/>
      <c r="D280" s="66"/>
      <c r="E280" s="66"/>
      <c r="F280" s="66"/>
      <c r="G280" s="66"/>
    </row>
    <row r="281" spans="1:7" x14ac:dyDescent="0.25">
      <c r="A281" s="199"/>
      <c r="B281" s="548"/>
      <c r="C281" s="549" t="s">
        <v>796</v>
      </c>
      <c r="D281" s="66"/>
      <c r="E281" s="66"/>
      <c r="F281" s="66"/>
      <c r="G281" s="66"/>
    </row>
    <row r="282" spans="1:7" x14ac:dyDescent="0.25">
      <c r="A282" s="199"/>
      <c r="B282" s="273" t="s">
        <v>797</v>
      </c>
      <c r="C282" s="550">
        <v>44270</v>
      </c>
      <c r="D282" s="66"/>
      <c r="E282" s="66"/>
      <c r="F282" s="66"/>
      <c r="G282" s="66"/>
    </row>
    <row r="283" spans="1:7" x14ac:dyDescent="0.25">
      <c r="A283" s="199"/>
      <c r="B283" s="273" t="s">
        <v>798</v>
      </c>
      <c r="C283" s="550">
        <v>44531</v>
      </c>
      <c r="D283" s="66"/>
      <c r="E283" s="66"/>
      <c r="F283" s="66"/>
      <c r="G283" s="66"/>
    </row>
    <row r="284" spans="1:7" x14ac:dyDescent="0.25">
      <c r="A284" s="199"/>
      <c r="B284" s="212"/>
      <c r="C284" s="547"/>
      <c r="D284" s="66"/>
      <c r="E284" s="66"/>
      <c r="F284" s="66"/>
      <c r="G284" s="66"/>
    </row>
    <row r="285" spans="1:7" x14ac:dyDescent="0.25">
      <c r="A285" s="65"/>
      <c r="B285" s="212"/>
      <c r="C285" s="66"/>
      <c r="D285" s="66"/>
      <c r="E285" s="66"/>
      <c r="F285" s="66"/>
      <c r="G285" s="66"/>
    </row>
    <row r="286" spans="1:7" x14ac:dyDescent="0.25">
      <c r="A286" s="199"/>
      <c r="B286" s="230"/>
      <c r="C286" s="231"/>
      <c r="D286" s="231"/>
      <c r="E286" s="232" t="s">
        <v>222</v>
      </c>
      <c r="F286" s="232" t="s">
        <v>223</v>
      </c>
      <c r="G286" s="465"/>
    </row>
    <row r="287" spans="1:7" x14ac:dyDescent="0.25">
      <c r="A287" s="199" t="s">
        <v>799</v>
      </c>
      <c r="B287" s="204" t="s">
        <v>800</v>
      </c>
      <c r="C287" s="204"/>
      <c r="D287" s="204"/>
      <c r="E287" s="205" t="s">
        <v>192</v>
      </c>
      <c r="F287" s="205"/>
      <c r="G287" s="66"/>
    </row>
    <row r="288" spans="1:7" x14ac:dyDescent="0.25">
      <c r="A288" s="65"/>
      <c r="B288" s="66"/>
      <c r="C288" s="66"/>
      <c r="D288" s="66"/>
      <c r="E288" s="66"/>
      <c r="F288" s="66"/>
      <c r="G288" s="66"/>
    </row>
    <row r="289" spans="1:7" x14ac:dyDescent="0.25">
      <c r="A289" s="199" t="s">
        <v>801</v>
      </c>
      <c r="B289" s="414" t="s">
        <v>802</v>
      </c>
      <c r="C289" s="66"/>
      <c r="D289" s="66"/>
      <c r="E289" s="66"/>
      <c r="F289" s="66"/>
      <c r="G289" s="66"/>
    </row>
    <row r="290" spans="1:7" x14ac:dyDescent="0.25">
      <c r="A290" s="199"/>
      <c r="B290" s="414"/>
      <c r="C290" s="66"/>
      <c r="D290" s="66"/>
      <c r="E290" s="66"/>
      <c r="F290" s="66"/>
      <c r="G290" s="66"/>
    </row>
    <row r="291" spans="1:7" x14ac:dyDescent="0.25">
      <c r="A291" s="205"/>
      <c r="B291" s="264" t="s">
        <v>803</v>
      </c>
      <c r="C291" s="226"/>
      <c r="D291" s="66"/>
      <c r="E291" s="66"/>
      <c r="F291" s="66"/>
      <c r="G291" s="66"/>
    </row>
    <row r="292" spans="1:7" x14ac:dyDescent="0.25">
      <c r="A292" s="205"/>
      <c r="B292" s="263" t="s">
        <v>804</v>
      </c>
      <c r="C292" s="551">
        <v>44256</v>
      </c>
      <c r="D292" s="66"/>
      <c r="E292" s="66"/>
      <c r="F292" s="66"/>
      <c r="G292" s="66"/>
    </row>
    <row r="293" spans="1:7" x14ac:dyDescent="0.25">
      <c r="A293" s="205"/>
      <c r="B293" s="263" t="s">
        <v>805</v>
      </c>
      <c r="C293" s="552"/>
      <c r="D293" s="66"/>
      <c r="E293" s="66"/>
      <c r="F293" s="66"/>
      <c r="G293" s="66"/>
    </row>
    <row r="294" spans="1:7" x14ac:dyDescent="0.25">
      <c r="A294" s="65"/>
      <c r="B294" s="66"/>
      <c r="C294" s="66"/>
      <c r="D294" s="66"/>
      <c r="E294" s="66"/>
      <c r="F294" s="66"/>
      <c r="G294" s="66"/>
    </row>
    <row r="295" spans="1:7" x14ac:dyDescent="0.25">
      <c r="A295" s="199" t="s">
        <v>806</v>
      </c>
      <c r="B295" s="282" t="s">
        <v>807</v>
      </c>
      <c r="C295" s="66"/>
      <c r="D295" s="66"/>
      <c r="E295" s="66"/>
      <c r="F295" s="66"/>
      <c r="G295" s="66"/>
    </row>
    <row r="296" spans="1:7" x14ac:dyDescent="0.25">
      <c r="A296" s="199"/>
      <c r="B296" s="460"/>
      <c r="C296" s="547"/>
      <c r="D296" s="66"/>
      <c r="E296" s="66"/>
      <c r="F296" s="66"/>
      <c r="G296" s="66"/>
    </row>
    <row r="297" spans="1:7" x14ac:dyDescent="0.25">
      <c r="A297" s="205"/>
      <c r="B297" s="264" t="s">
        <v>808</v>
      </c>
      <c r="C297" s="553">
        <v>44317</v>
      </c>
      <c r="D297" s="66"/>
      <c r="E297" s="66"/>
      <c r="F297" s="66"/>
      <c r="G297" s="66"/>
    </row>
    <row r="298" spans="1:7" x14ac:dyDescent="0.25">
      <c r="A298" s="205"/>
      <c r="B298" s="263" t="s">
        <v>809</v>
      </c>
      <c r="C298" s="551"/>
      <c r="D298" s="66"/>
      <c r="E298" s="66"/>
      <c r="F298" s="66"/>
      <c r="G298" s="66"/>
    </row>
    <row r="299" spans="1:7" x14ac:dyDescent="0.25">
      <c r="A299" s="205"/>
      <c r="B299" s="263" t="s">
        <v>810</v>
      </c>
      <c r="C299" s="552"/>
      <c r="D299" s="279" t="s">
        <v>811</v>
      </c>
      <c r="E299" s="66"/>
      <c r="F299" s="66"/>
      <c r="G299" s="66"/>
    </row>
    <row r="300" spans="1:7" x14ac:dyDescent="0.25">
      <c r="A300" s="205"/>
      <c r="B300" s="263" t="s">
        <v>294</v>
      </c>
      <c r="C300" s="552"/>
      <c r="D300" s="66"/>
      <c r="E300" s="66"/>
      <c r="F300" s="66"/>
      <c r="G300" s="66"/>
    </row>
    <row r="301" spans="1:7" x14ac:dyDescent="0.25">
      <c r="A301" s="199"/>
      <c r="B301" s="483"/>
      <c r="C301" s="231"/>
      <c r="D301" s="547"/>
      <c r="E301" s="66"/>
      <c r="F301" s="66"/>
      <c r="G301" s="66"/>
    </row>
    <row r="302" spans="1:7" x14ac:dyDescent="0.25">
      <c r="A302" s="199"/>
      <c r="B302" s="541" t="s">
        <v>812</v>
      </c>
      <c r="C302" s="226"/>
      <c r="D302" s="554"/>
      <c r="E302" s="66"/>
      <c r="F302" s="66"/>
      <c r="G302" s="66"/>
    </row>
    <row r="303" spans="1:7" x14ac:dyDescent="0.25">
      <c r="A303" s="199"/>
      <c r="B303" s="212" t="s">
        <v>813</v>
      </c>
      <c r="C303" s="226"/>
      <c r="D303" s="66"/>
      <c r="E303" s="66"/>
      <c r="F303" s="66"/>
      <c r="G303" s="66"/>
    </row>
    <row r="304" spans="1:7" x14ac:dyDescent="0.25">
      <c r="A304" s="199"/>
      <c r="B304" s="212"/>
      <c r="C304" s="66"/>
      <c r="D304" s="66"/>
      <c r="E304" s="66"/>
      <c r="F304" s="66"/>
      <c r="G304" s="66"/>
    </row>
    <row r="305" spans="1:7" x14ac:dyDescent="0.25">
      <c r="A305" s="199"/>
      <c r="B305" s="541" t="s">
        <v>814</v>
      </c>
      <c r="C305" s="555"/>
      <c r="D305" s="66"/>
      <c r="E305" s="66"/>
      <c r="F305" s="66"/>
      <c r="G305" s="66"/>
    </row>
    <row r="306" spans="1:7" x14ac:dyDescent="0.25">
      <c r="A306" s="199"/>
      <c r="B306" s="541"/>
      <c r="C306" s="555"/>
      <c r="D306" s="66"/>
      <c r="E306" s="66"/>
      <c r="F306" s="66"/>
      <c r="G306" s="66"/>
    </row>
    <row r="307" spans="1:7" x14ac:dyDescent="0.25">
      <c r="A307" s="205"/>
      <c r="B307" s="263" t="s">
        <v>815</v>
      </c>
      <c r="C307" s="555"/>
      <c r="D307" s="66"/>
      <c r="E307" s="66"/>
      <c r="F307" s="66"/>
      <c r="G307" s="66"/>
    </row>
    <row r="308" spans="1:7" x14ac:dyDescent="0.25">
      <c r="A308" s="205"/>
      <c r="B308" s="263" t="s">
        <v>816</v>
      </c>
      <c r="C308" s="555"/>
      <c r="D308" s="66"/>
      <c r="E308" s="66"/>
      <c r="F308" s="66"/>
      <c r="G308" s="66"/>
    </row>
    <row r="309" spans="1:7" x14ac:dyDescent="0.25">
      <c r="A309" s="205"/>
      <c r="B309" s="263" t="s">
        <v>223</v>
      </c>
      <c r="C309" s="555"/>
      <c r="D309" s="66"/>
      <c r="E309" s="66"/>
      <c r="F309" s="66"/>
      <c r="G309" s="66"/>
    </row>
    <row r="310" spans="1:7" x14ac:dyDescent="0.25">
      <c r="A310" s="65"/>
      <c r="B310" s="66"/>
      <c r="C310" s="66"/>
      <c r="D310" s="66"/>
      <c r="E310" s="66"/>
      <c r="F310" s="66"/>
      <c r="G310" s="66"/>
    </row>
    <row r="311" spans="1:7" x14ac:dyDescent="0.25">
      <c r="A311" s="199" t="s">
        <v>817</v>
      </c>
      <c r="B311" s="282" t="s">
        <v>818</v>
      </c>
      <c r="C311" s="66"/>
      <c r="D311" s="66"/>
      <c r="E311" s="66"/>
      <c r="F311" s="66"/>
      <c r="G311" s="66"/>
    </row>
    <row r="312" spans="1:7" x14ac:dyDescent="0.25">
      <c r="A312" s="199"/>
      <c r="B312" s="230"/>
      <c r="C312" s="231"/>
      <c r="D312" s="231"/>
      <c r="E312" s="232" t="s">
        <v>222</v>
      </c>
      <c r="F312" s="232" t="s">
        <v>223</v>
      </c>
      <c r="G312" s="66"/>
    </row>
    <row r="313" spans="1:7" x14ac:dyDescent="0.25">
      <c r="A313" s="199"/>
      <c r="B313" s="210" t="s">
        <v>819</v>
      </c>
      <c r="C313" s="210"/>
      <c r="D313" s="404"/>
      <c r="E313" s="205" t="s">
        <v>192</v>
      </c>
      <c r="F313" s="205"/>
      <c r="G313" s="66"/>
    </row>
    <row r="314" spans="1:7" x14ac:dyDescent="0.25">
      <c r="A314" s="199"/>
      <c r="B314" s="556" t="s">
        <v>820</v>
      </c>
      <c r="C314" s="556"/>
      <c r="D314" s="226"/>
      <c r="E314" s="66"/>
      <c r="F314" s="203"/>
      <c r="G314" s="66"/>
    </row>
    <row r="315" spans="1:7" x14ac:dyDescent="0.25">
      <c r="A315" s="65"/>
      <c r="B315" s="66"/>
      <c r="C315" s="66"/>
      <c r="D315" s="66"/>
      <c r="E315" s="66"/>
      <c r="F315" s="66"/>
      <c r="G315" s="66"/>
    </row>
    <row r="316" spans="1:7" x14ac:dyDescent="0.25">
      <c r="A316" s="199" t="s">
        <v>821</v>
      </c>
      <c r="B316" s="282" t="s">
        <v>822</v>
      </c>
      <c r="C316" s="66"/>
      <c r="D316" s="66"/>
      <c r="E316" s="66"/>
      <c r="F316" s="66"/>
      <c r="G316" s="66"/>
    </row>
    <row r="317" spans="1:7" x14ac:dyDescent="0.25">
      <c r="A317" s="199"/>
      <c r="B317" s="230"/>
      <c r="C317" s="231"/>
      <c r="D317" s="231"/>
      <c r="E317" s="417" t="s">
        <v>222</v>
      </c>
      <c r="F317" s="417" t="s">
        <v>223</v>
      </c>
      <c r="G317" s="66"/>
    </row>
    <row r="318" spans="1:7" x14ac:dyDescent="0.25">
      <c r="A318" s="199"/>
      <c r="B318" s="210" t="s">
        <v>823</v>
      </c>
      <c r="C318" s="210"/>
      <c r="D318" s="404"/>
      <c r="E318" s="205"/>
      <c r="F318" s="205" t="s">
        <v>192</v>
      </c>
      <c r="G318" s="66"/>
    </row>
    <row r="319" spans="1:7" x14ac:dyDescent="0.25">
      <c r="A319" s="65"/>
      <c r="B319" s="66"/>
      <c r="C319" s="66"/>
      <c r="D319" s="66"/>
      <c r="E319" s="66"/>
      <c r="F319" s="66"/>
      <c r="G319" s="66"/>
    </row>
    <row r="320" spans="1:7" x14ac:dyDescent="0.25">
      <c r="A320" s="199" t="s">
        <v>824</v>
      </c>
      <c r="B320" s="352" t="s">
        <v>825</v>
      </c>
      <c r="C320" s="541"/>
      <c r="D320" s="557"/>
      <c r="E320" s="557"/>
      <c r="F320" s="557"/>
      <c r="G320" s="66"/>
    </row>
    <row r="321" spans="1:7" x14ac:dyDescent="0.25">
      <c r="A321" s="65"/>
      <c r="B321" s="66"/>
      <c r="C321" s="66"/>
      <c r="D321" s="66"/>
      <c r="E321" s="66"/>
      <c r="F321" s="66"/>
      <c r="G321" s="66"/>
    </row>
    <row r="322" spans="1:7" ht="15.6" x14ac:dyDescent="0.3">
      <c r="A322" s="65"/>
      <c r="B322" s="366" t="s">
        <v>826</v>
      </c>
      <c r="C322" s="66"/>
      <c r="D322" s="66"/>
      <c r="E322" s="66"/>
      <c r="F322" s="66"/>
      <c r="G322" s="66"/>
    </row>
    <row r="323" spans="1:7" ht="15.6" x14ac:dyDescent="0.3">
      <c r="A323" s="65"/>
      <c r="B323" s="366"/>
      <c r="C323" s="66"/>
      <c r="D323" s="66"/>
      <c r="E323" s="66"/>
      <c r="F323" s="66"/>
      <c r="G323" s="66"/>
    </row>
    <row r="324" spans="1:7" x14ac:dyDescent="0.25">
      <c r="A324" s="199" t="s">
        <v>827</v>
      </c>
      <c r="B324" s="282" t="s">
        <v>828</v>
      </c>
      <c r="C324" s="66"/>
      <c r="D324" s="66"/>
      <c r="E324" s="66"/>
      <c r="F324" s="66"/>
      <c r="G324" s="66"/>
    </row>
    <row r="325" spans="1:7" x14ac:dyDescent="0.25">
      <c r="A325" s="199"/>
      <c r="B325" s="230"/>
      <c r="C325" s="231"/>
      <c r="D325" s="231"/>
      <c r="E325" s="232" t="s">
        <v>222</v>
      </c>
      <c r="F325" s="232" t="s">
        <v>223</v>
      </c>
      <c r="G325" s="66"/>
    </row>
    <row r="326" spans="1:7" x14ac:dyDescent="0.25">
      <c r="A326" s="199"/>
      <c r="B326" s="210" t="s">
        <v>829</v>
      </c>
      <c r="C326" s="210"/>
      <c r="D326" s="404"/>
      <c r="E326" s="205" t="s">
        <v>192</v>
      </c>
      <c r="F326" s="205"/>
      <c r="G326" s="66"/>
    </row>
    <row r="327" spans="1:7" x14ac:dyDescent="0.25">
      <c r="A327" s="199"/>
      <c r="B327" s="210" t="s">
        <v>830</v>
      </c>
      <c r="C327" s="210"/>
      <c r="D327" s="210"/>
      <c r="E327" s="417"/>
      <c r="F327" s="417"/>
      <c r="G327" s="66"/>
    </row>
    <row r="328" spans="1:7" x14ac:dyDescent="0.25">
      <c r="A328" s="199"/>
      <c r="B328" s="558" t="s">
        <v>831</v>
      </c>
      <c r="C328" s="559"/>
      <c r="D328" s="560"/>
      <c r="E328" s="561">
        <v>44501</v>
      </c>
      <c r="F328" s="417"/>
      <c r="G328" s="66"/>
    </row>
    <row r="329" spans="1:7" x14ac:dyDescent="0.25">
      <c r="A329" s="199"/>
      <c r="B329" s="558" t="s">
        <v>832</v>
      </c>
      <c r="C329" s="559"/>
      <c r="D329" s="560"/>
      <c r="E329" s="561"/>
      <c r="F329" s="417"/>
      <c r="G329" s="66"/>
    </row>
    <row r="330" spans="1:7" x14ac:dyDescent="0.25">
      <c r="A330" s="199"/>
      <c r="B330" s="558" t="s">
        <v>833</v>
      </c>
      <c r="C330" s="559"/>
      <c r="D330" s="560"/>
      <c r="E330" s="561"/>
      <c r="F330" s="417"/>
      <c r="G330" s="66"/>
    </row>
    <row r="331" spans="1:7" x14ac:dyDescent="0.25">
      <c r="A331" s="199"/>
      <c r="B331" s="558" t="s">
        <v>834</v>
      </c>
      <c r="C331" s="559"/>
      <c r="D331" s="560"/>
      <c r="E331" s="561"/>
      <c r="F331" s="417"/>
      <c r="G331" s="66"/>
    </row>
    <row r="332" spans="1:7" x14ac:dyDescent="0.25">
      <c r="A332" s="199"/>
      <c r="B332" s="227"/>
      <c r="C332" s="227"/>
      <c r="D332" s="227"/>
      <c r="E332" s="547"/>
      <c r="F332" s="417"/>
      <c r="G332" s="66"/>
    </row>
    <row r="333" spans="1:7" x14ac:dyDescent="0.25">
      <c r="A333" s="199"/>
      <c r="B333" s="204" t="s">
        <v>835</v>
      </c>
      <c r="C333" s="204"/>
      <c r="D333" s="204"/>
      <c r="E333" s="417"/>
      <c r="F333" s="417"/>
      <c r="G333" s="66"/>
    </row>
    <row r="334" spans="1:7" x14ac:dyDescent="0.25">
      <c r="A334" s="199"/>
      <c r="B334" s="210" t="s">
        <v>836</v>
      </c>
      <c r="C334" s="210"/>
      <c r="D334" s="210"/>
      <c r="E334" s="562">
        <v>2316</v>
      </c>
      <c r="F334" s="417"/>
      <c r="G334" s="66"/>
    </row>
    <row r="335" spans="1:7" x14ac:dyDescent="0.25">
      <c r="A335" s="199"/>
      <c r="B335" s="210" t="s">
        <v>837</v>
      </c>
      <c r="C335" s="210"/>
      <c r="D335" s="210"/>
      <c r="E335" s="562">
        <v>1356</v>
      </c>
      <c r="F335" s="417"/>
      <c r="G335" s="66"/>
    </row>
    <row r="336" spans="1:7" x14ac:dyDescent="0.25">
      <c r="A336" s="199"/>
      <c r="B336" s="210" t="s">
        <v>838</v>
      </c>
      <c r="C336" s="210"/>
      <c r="D336" s="210"/>
      <c r="E336" s="210"/>
      <c r="F336" s="210"/>
      <c r="G336" s="66"/>
    </row>
    <row r="337" spans="1:7" x14ac:dyDescent="0.25">
      <c r="A337" s="199"/>
      <c r="B337" s="208"/>
      <c r="C337" s="208"/>
      <c r="D337" s="208"/>
      <c r="E337" s="208"/>
      <c r="F337" s="208"/>
      <c r="G337" s="66"/>
    </row>
    <row r="338" spans="1:7" x14ac:dyDescent="0.25">
      <c r="A338" s="65"/>
      <c r="B338" s="66"/>
      <c r="C338" s="66"/>
      <c r="D338" s="66"/>
      <c r="E338" s="66"/>
      <c r="F338" s="66"/>
      <c r="G338" s="66"/>
    </row>
    <row r="339" spans="1:7" x14ac:dyDescent="0.25">
      <c r="A339" s="65"/>
      <c r="B339" s="66"/>
      <c r="C339" s="66"/>
      <c r="D339" s="66"/>
      <c r="E339" s="66"/>
      <c r="F339" s="66"/>
      <c r="G339" s="66"/>
    </row>
    <row r="340" spans="1:7" x14ac:dyDescent="0.25">
      <c r="A340" s="199" t="s">
        <v>839</v>
      </c>
      <c r="B340" s="282" t="s">
        <v>840</v>
      </c>
      <c r="C340" s="66"/>
      <c r="D340" s="66"/>
      <c r="E340" s="66"/>
      <c r="F340" s="66"/>
      <c r="G340" s="66"/>
    </row>
    <row r="341" spans="1:7" x14ac:dyDescent="0.25">
      <c r="A341" s="199"/>
      <c r="B341" s="230"/>
      <c r="C341" s="231"/>
      <c r="D341" s="231"/>
      <c r="E341" s="232" t="s">
        <v>222</v>
      </c>
      <c r="F341" s="232" t="s">
        <v>223</v>
      </c>
      <c r="G341" s="66"/>
    </row>
    <row r="342" spans="1:7" x14ac:dyDescent="0.25">
      <c r="A342" s="199"/>
      <c r="B342" s="210" t="s">
        <v>841</v>
      </c>
      <c r="C342" s="210"/>
      <c r="D342" s="404"/>
      <c r="E342" s="205" t="s">
        <v>192</v>
      </c>
      <c r="F342" s="205"/>
      <c r="G342" s="66"/>
    </row>
    <row r="343" spans="1:7" x14ac:dyDescent="0.25">
      <c r="A343" s="199"/>
      <c r="B343" s="225" t="s">
        <v>830</v>
      </c>
      <c r="C343" s="225"/>
      <c r="D343" s="225"/>
      <c r="E343" s="417"/>
      <c r="F343" s="66"/>
      <c r="G343" s="66"/>
    </row>
    <row r="344" spans="1:7" x14ac:dyDescent="0.25">
      <c r="A344" s="199"/>
      <c r="B344" s="563" t="s">
        <v>842</v>
      </c>
      <c r="C344" s="563"/>
      <c r="D344" s="561">
        <v>44531</v>
      </c>
      <c r="E344" s="547"/>
      <c r="F344" s="66"/>
      <c r="G344" s="66"/>
    </row>
    <row r="345" spans="1:7" x14ac:dyDescent="0.25">
      <c r="A345" s="199"/>
      <c r="B345" s="563" t="s">
        <v>843</v>
      </c>
      <c r="C345" s="563"/>
      <c r="D345" s="561">
        <v>44249</v>
      </c>
      <c r="E345" s="547"/>
      <c r="F345" s="66"/>
      <c r="G345" s="66"/>
    </row>
    <row r="346" spans="1:7" x14ac:dyDescent="0.25">
      <c r="A346" s="65"/>
      <c r="B346" s="66"/>
      <c r="C346" s="66"/>
      <c r="D346" s="66"/>
      <c r="E346" s="66"/>
      <c r="F346" s="66"/>
      <c r="G346" s="66"/>
    </row>
    <row r="347" spans="1:7" x14ac:dyDescent="0.25">
      <c r="A347" s="65"/>
      <c r="B347" s="66"/>
      <c r="C347" s="66"/>
      <c r="D347" s="66"/>
      <c r="E347" s="232" t="s">
        <v>222</v>
      </c>
      <c r="F347" s="232" t="s">
        <v>223</v>
      </c>
      <c r="G347" s="66"/>
    </row>
    <row r="348" spans="1:7" x14ac:dyDescent="0.25">
      <c r="A348" s="199"/>
      <c r="B348" s="286" t="s">
        <v>844</v>
      </c>
      <c r="C348" s="286"/>
      <c r="D348" s="286"/>
      <c r="E348" s="205"/>
      <c r="F348" s="205" t="s">
        <v>192</v>
      </c>
      <c r="G348" s="66"/>
    </row>
    <row r="349" spans="1:7" x14ac:dyDescent="0.25">
      <c r="A349" s="65"/>
      <c r="B349" s="66"/>
      <c r="C349" s="66"/>
      <c r="D349" s="66"/>
      <c r="E349" s="66"/>
      <c r="F349" s="66"/>
      <c r="G349" s="66"/>
    </row>
  </sheetData>
  <mergeCells count="128">
    <mergeCell ref="B345:C345"/>
    <mergeCell ref="B348:D348"/>
    <mergeCell ref="B336:F336"/>
    <mergeCell ref="B337:F337"/>
    <mergeCell ref="B341:D341"/>
    <mergeCell ref="B342:D342"/>
    <mergeCell ref="B343:D343"/>
    <mergeCell ref="B344:C344"/>
    <mergeCell ref="B329:D329"/>
    <mergeCell ref="B330:D330"/>
    <mergeCell ref="B331:D331"/>
    <mergeCell ref="B333:D333"/>
    <mergeCell ref="B334:D334"/>
    <mergeCell ref="B335:D335"/>
    <mergeCell ref="B317:D317"/>
    <mergeCell ref="B318:D318"/>
    <mergeCell ref="B325:D325"/>
    <mergeCell ref="B326:D326"/>
    <mergeCell ref="B327:D327"/>
    <mergeCell ref="B328:D328"/>
    <mergeCell ref="B286:D286"/>
    <mergeCell ref="B287:D287"/>
    <mergeCell ref="B301:C301"/>
    <mergeCell ref="B312:D312"/>
    <mergeCell ref="B313:D313"/>
    <mergeCell ref="B314:C314"/>
    <mergeCell ref="B262:C262"/>
    <mergeCell ref="B264:C264"/>
    <mergeCell ref="B267:C267"/>
    <mergeCell ref="B269:F269"/>
    <mergeCell ref="B275:C275"/>
    <mergeCell ref="B279:C279"/>
    <mergeCell ref="B249:C249"/>
    <mergeCell ref="B250:C250"/>
    <mergeCell ref="B251:C251"/>
    <mergeCell ref="B253:D253"/>
    <mergeCell ref="B254:D254"/>
    <mergeCell ref="B259:F259"/>
    <mergeCell ref="B243:C243"/>
    <mergeCell ref="B244:C244"/>
    <mergeCell ref="B245:C245"/>
    <mergeCell ref="B246:C246"/>
    <mergeCell ref="B247:C247"/>
    <mergeCell ref="B248:C248"/>
    <mergeCell ref="B235:D235"/>
    <mergeCell ref="B236:D236"/>
    <mergeCell ref="B237:D237"/>
    <mergeCell ref="B239:F239"/>
    <mergeCell ref="B241:C241"/>
    <mergeCell ref="B242:C242"/>
    <mergeCell ref="B202:G202"/>
    <mergeCell ref="B230:F230"/>
    <mergeCell ref="B231:D231"/>
    <mergeCell ref="B232:D232"/>
    <mergeCell ref="B233:D233"/>
    <mergeCell ref="B234:D234"/>
    <mergeCell ref="B179:F179"/>
    <mergeCell ref="B180:F180"/>
    <mergeCell ref="B181:F181"/>
    <mergeCell ref="B182:F182"/>
    <mergeCell ref="B183:F183"/>
    <mergeCell ref="B189:G191"/>
    <mergeCell ref="B148:F148"/>
    <mergeCell ref="B150:D150"/>
    <mergeCell ref="C155:F155"/>
    <mergeCell ref="B175:F175"/>
    <mergeCell ref="B177:F177"/>
    <mergeCell ref="B178:F178"/>
    <mergeCell ref="B126:G126"/>
    <mergeCell ref="B137:F137"/>
    <mergeCell ref="B142:E142"/>
    <mergeCell ref="B143:E143"/>
    <mergeCell ref="B145:C146"/>
    <mergeCell ref="D145:F146"/>
    <mergeCell ref="B115:D115"/>
    <mergeCell ref="B116:D116"/>
    <mergeCell ref="B118:G120"/>
    <mergeCell ref="B122:D122"/>
    <mergeCell ref="B123:D123"/>
    <mergeCell ref="B124:D124"/>
    <mergeCell ref="B101:D101"/>
    <mergeCell ref="B103:F103"/>
    <mergeCell ref="B104:B105"/>
    <mergeCell ref="C104:G104"/>
    <mergeCell ref="B112:G112"/>
    <mergeCell ref="B114:D114"/>
    <mergeCell ref="B68:D68"/>
    <mergeCell ref="B69:D69"/>
    <mergeCell ref="B70:D70"/>
    <mergeCell ref="B72:F72"/>
    <mergeCell ref="B74:F74"/>
    <mergeCell ref="B100:D100"/>
    <mergeCell ref="B46:C46"/>
    <mergeCell ref="B47:C47"/>
    <mergeCell ref="B48:C48"/>
    <mergeCell ref="B50:F50"/>
    <mergeCell ref="B66:F66"/>
    <mergeCell ref="B67:D67"/>
    <mergeCell ref="B35:C35"/>
    <mergeCell ref="B40:F40"/>
    <mergeCell ref="B41:D41"/>
    <mergeCell ref="B42:D42"/>
    <mergeCell ref="B43:D43"/>
    <mergeCell ref="B45:F45"/>
    <mergeCell ref="B28:D28"/>
    <mergeCell ref="B29:D29"/>
    <mergeCell ref="B30:D30"/>
    <mergeCell ref="B31:D31"/>
    <mergeCell ref="B32:D32"/>
    <mergeCell ref="B34:C34"/>
    <mergeCell ref="B17:D17"/>
    <mergeCell ref="B18:D18"/>
    <mergeCell ref="B20:F20"/>
    <mergeCell ref="B21:F21"/>
    <mergeCell ref="B24:C24"/>
    <mergeCell ref="B26:D26"/>
    <mergeCell ref="B8:D8"/>
    <mergeCell ref="B9:D9"/>
    <mergeCell ref="B11:D11"/>
    <mergeCell ref="B12:D12"/>
    <mergeCell ref="B14:D14"/>
    <mergeCell ref="B15:D15"/>
    <mergeCell ref="A1:F1"/>
    <mergeCell ref="A3:A4"/>
    <mergeCell ref="B3:F4"/>
    <mergeCell ref="B5:F5"/>
    <mergeCell ref="B6:F6"/>
    <mergeCell ref="B7:F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82FEA-0873-410B-B7B3-22CF076E341D}">
  <dimension ref="A1:H115"/>
  <sheetViews>
    <sheetView workbookViewId="0">
      <selection activeCell="F23" sqref="F23"/>
    </sheetView>
  </sheetViews>
  <sheetFormatPr defaultRowHeight="13.2" x14ac:dyDescent="0.25"/>
  <cols>
    <col min="1" max="1" width="4.33203125" style="65" bestFit="1" customWidth="1"/>
    <col min="2" max="2" width="61.44140625" style="605" bestFit="1" customWidth="1"/>
    <col min="3" max="3" width="11.33203125" style="605" bestFit="1" customWidth="1"/>
    <col min="4" max="4" width="10.33203125" style="605" bestFit="1" customWidth="1"/>
    <col min="5" max="5" width="12.44140625" style="605" bestFit="1" customWidth="1"/>
    <col min="6" max="6" width="9" style="605" bestFit="1" customWidth="1"/>
    <col min="7" max="7" width="10" style="66" bestFit="1" customWidth="1"/>
    <col min="8" max="8" width="9.109375" style="66" customWidth="1"/>
  </cols>
  <sheetData>
    <row r="1" spans="1:7" ht="17.399999999999999" x14ac:dyDescent="0.25">
      <c r="A1" s="249" t="s">
        <v>845</v>
      </c>
      <c r="B1" s="249"/>
      <c r="C1" s="249"/>
      <c r="D1" s="249"/>
      <c r="E1" s="249"/>
      <c r="F1" s="249"/>
      <c r="G1" s="249"/>
    </row>
    <row r="2" spans="1:7" x14ac:dyDescent="0.25">
      <c r="B2" s="66"/>
      <c r="C2" s="66"/>
      <c r="D2" s="66"/>
      <c r="E2" s="66"/>
      <c r="F2" s="66"/>
    </row>
    <row r="3" spans="1:7" ht="15.6" x14ac:dyDescent="0.3">
      <c r="B3" s="366" t="s">
        <v>846</v>
      </c>
      <c r="C3" s="66"/>
      <c r="D3" s="66"/>
      <c r="E3" s="66"/>
      <c r="F3" s="66"/>
    </row>
    <row r="4" spans="1:7" x14ac:dyDescent="0.25">
      <c r="B4" s="230"/>
      <c r="C4" s="231"/>
      <c r="D4" s="231"/>
      <c r="E4" s="417" t="s">
        <v>222</v>
      </c>
      <c r="F4" s="417" t="s">
        <v>223</v>
      </c>
      <c r="G4" s="203"/>
    </row>
    <row r="5" spans="1:7" x14ac:dyDescent="0.25">
      <c r="A5" s="199" t="s">
        <v>847</v>
      </c>
      <c r="B5" s="210" t="s">
        <v>848</v>
      </c>
      <c r="C5" s="210"/>
      <c r="D5" s="404"/>
      <c r="E5" s="205" t="s">
        <v>849</v>
      </c>
      <c r="F5" s="205"/>
      <c r="G5" s="434"/>
    </row>
    <row r="6" spans="1:7" x14ac:dyDescent="0.25">
      <c r="A6" s="199"/>
      <c r="B6" s="210" t="s">
        <v>850</v>
      </c>
      <c r="C6" s="210"/>
      <c r="D6" s="404"/>
      <c r="E6" s="205" t="s">
        <v>849</v>
      </c>
      <c r="F6" s="205"/>
    </row>
    <row r="7" spans="1:7" x14ac:dyDescent="0.25">
      <c r="B7" s="227"/>
      <c r="C7" s="227"/>
      <c r="D7" s="227"/>
      <c r="E7" s="417"/>
      <c r="F7" s="417"/>
    </row>
    <row r="8" spans="1:7" x14ac:dyDescent="0.25">
      <c r="A8" s="199" t="s">
        <v>851</v>
      </c>
      <c r="B8" s="441" t="s">
        <v>852</v>
      </c>
      <c r="C8" s="441"/>
      <c r="D8" s="441"/>
      <c r="E8" s="441"/>
      <c r="F8" s="441"/>
      <c r="G8" s="441"/>
    </row>
    <row r="9" spans="1:7" ht="26.4" x14ac:dyDescent="0.25">
      <c r="A9" s="199"/>
      <c r="B9" s="564"/>
      <c r="C9" s="71" t="s">
        <v>853</v>
      </c>
      <c r="D9" s="71" t="s">
        <v>854</v>
      </c>
      <c r="E9" s="71" t="s">
        <v>855</v>
      </c>
      <c r="F9" s="565"/>
    </row>
    <row r="10" spans="1:7" x14ac:dyDescent="0.25">
      <c r="A10" s="199"/>
      <c r="B10" s="566" t="s">
        <v>469</v>
      </c>
      <c r="C10" s="567">
        <v>1770</v>
      </c>
      <c r="D10" s="567">
        <v>1113</v>
      </c>
      <c r="E10" s="567">
        <v>789</v>
      </c>
      <c r="F10" s="568"/>
    </row>
    <row r="11" spans="1:7" x14ac:dyDescent="0.25">
      <c r="A11" s="199"/>
      <c r="B11" s="566" t="s">
        <v>470</v>
      </c>
      <c r="C11" s="567">
        <v>998</v>
      </c>
      <c r="D11" s="567">
        <v>671</v>
      </c>
      <c r="E11" s="567">
        <v>421</v>
      </c>
      <c r="F11" s="568"/>
    </row>
    <row r="12" spans="1:7" x14ac:dyDescent="0.25">
      <c r="A12" s="199"/>
      <c r="B12" s="84" t="s">
        <v>31</v>
      </c>
      <c r="C12" s="569">
        <f>SUM(C10:C11)</f>
        <v>2768</v>
      </c>
      <c r="D12" s="569">
        <f>SUM(D10:D11)</f>
        <v>1784</v>
      </c>
      <c r="E12" s="569">
        <f>SUM(E10:E11)</f>
        <v>1210</v>
      </c>
      <c r="F12" s="568"/>
    </row>
    <row r="13" spans="1:7" x14ac:dyDescent="0.25">
      <c r="B13" s="66"/>
      <c r="C13" s="66"/>
      <c r="D13" s="66"/>
      <c r="E13" s="66"/>
      <c r="F13" s="66"/>
    </row>
    <row r="14" spans="1:7" ht="15.6" x14ac:dyDescent="0.25">
      <c r="B14" s="424" t="s">
        <v>856</v>
      </c>
      <c r="C14" s="65"/>
      <c r="D14" s="557"/>
      <c r="E14" s="66"/>
      <c r="F14" s="66"/>
    </row>
    <row r="15" spans="1:7" x14ac:dyDescent="0.25">
      <c r="A15" s="199" t="s">
        <v>857</v>
      </c>
      <c r="B15" s="281" t="s">
        <v>858</v>
      </c>
      <c r="C15" s="281"/>
      <c r="D15" s="281"/>
      <c r="E15" s="66"/>
      <c r="F15" s="66"/>
    </row>
    <row r="16" spans="1:7" x14ac:dyDescent="0.25">
      <c r="A16" s="199"/>
      <c r="B16" s="65"/>
      <c r="C16" s="65"/>
      <c r="D16" s="65"/>
      <c r="E16" s="66"/>
      <c r="F16" s="66"/>
    </row>
    <row r="17" spans="1:7" ht="15" x14ac:dyDescent="0.25">
      <c r="A17" s="570" t="s">
        <v>849</v>
      </c>
      <c r="B17" s="571" t="s">
        <v>859</v>
      </c>
      <c r="C17" s="572"/>
      <c r="D17" s="66"/>
      <c r="E17" s="66"/>
      <c r="F17" s="66"/>
    </row>
    <row r="18" spans="1:7" ht="15" x14ac:dyDescent="0.25">
      <c r="A18" s="205"/>
      <c r="B18" s="571" t="s">
        <v>860</v>
      </c>
      <c r="C18" s="572"/>
      <c r="D18" s="66"/>
      <c r="E18" s="66"/>
      <c r="F18" s="66"/>
    </row>
    <row r="19" spans="1:7" ht="15" x14ac:dyDescent="0.25">
      <c r="A19" s="205" t="s">
        <v>849</v>
      </c>
      <c r="B19" s="571" t="s">
        <v>861</v>
      </c>
      <c r="C19" s="572"/>
      <c r="D19" s="66"/>
      <c r="E19" s="66"/>
      <c r="F19" s="66"/>
    </row>
    <row r="20" spans="1:7" ht="15" x14ac:dyDescent="0.25">
      <c r="A20" s="205" t="s">
        <v>849</v>
      </c>
      <c r="B20" s="571" t="s">
        <v>862</v>
      </c>
      <c r="C20" s="572"/>
      <c r="D20" s="66"/>
      <c r="E20" s="66"/>
      <c r="F20" s="66"/>
    </row>
    <row r="21" spans="1:7" x14ac:dyDescent="0.25">
      <c r="A21" s="199"/>
      <c r="B21" s="230"/>
      <c r="C21" s="231"/>
      <c r="D21" s="231"/>
      <c r="E21" s="417" t="s">
        <v>222</v>
      </c>
      <c r="F21" s="417" t="s">
        <v>223</v>
      </c>
      <c r="G21" s="203"/>
    </row>
    <row r="22" spans="1:7" x14ac:dyDescent="0.25">
      <c r="A22" s="199" t="s">
        <v>863</v>
      </c>
      <c r="B22" s="210" t="s">
        <v>864</v>
      </c>
      <c r="C22" s="210"/>
      <c r="D22" s="404"/>
      <c r="E22" s="205" t="s">
        <v>849</v>
      </c>
      <c r="F22" s="205"/>
      <c r="G22" s="203"/>
    </row>
    <row r="23" spans="1:7" x14ac:dyDescent="0.25">
      <c r="A23" s="199"/>
      <c r="B23" s="225" t="s">
        <v>865</v>
      </c>
      <c r="C23" s="225"/>
      <c r="D23" s="225"/>
      <c r="E23" s="552">
        <v>12</v>
      </c>
      <c r="F23" s="417"/>
      <c r="G23" s="203"/>
    </row>
    <row r="24" spans="1:7" x14ac:dyDescent="0.25">
      <c r="B24" s="66"/>
      <c r="C24" s="66"/>
      <c r="D24" s="66"/>
      <c r="E24" s="66"/>
      <c r="F24" s="66"/>
    </row>
    <row r="25" spans="1:7" x14ac:dyDescent="0.25">
      <c r="A25" s="199" t="s">
        <v>866</v>
      </c>
      <c r="B25" s="281" t="s">
        <v>867</v>
      </c>
      <c r="C25" s="281"/>
      <c r="D25" s="281"/>
      <c r="E25" s="281"/>
      <c r="F25" s="66"/>
    </row>
    <row r="26" spans="1:7" x14ac:dyDescent="0.25">
      <c r="A26" s="199"/>
      <c r="B26" s="573"/>
      <c r="C26" s="573"/>
      <c r="D26" s="573"/>
      <c r="E26" s="573"/>
      <c r="F26" s="419"/>
    </row>
    <row r="27" spans="1:7" ht="20.399999999999999" x14ac:dyDescent="0.25">
      <c r="A27" s="199"/>
      <c r="B27" s="215"/>
      <c r="C27" s="574" t="s">
        <v>868</v>
      </c>
      <c r="D27" s="575" t="s">
        <v>869</v>
      </c>
      <c r="E27" s="575" t="s">
        <v>870</v>
      </c>
      <c r="F27" s="574" t="s">
        <v>871</v>
      </c>
      <c r="G27" s="574" t="s">
        <v>872</v>
      </c>
    </row>
    <row r="28" spans="1:7" x14ac:dyDescent="0.25">
      <c r="A28" s="199"/>
      <c r="B28" s="283" t="s">
        <v>873</v>
      </c>
      <c r="C28" s="205" t="s">
        <v>192</v>
      </c>
      <c r="D28" s="205"/>
      <c r="E28" s="205"/>
      <c r="F28" s="205"/>
      <c r="G28" s="205"/>
    </row>
    <row r="29" spans="1:7" x14ac:dyDescent="0.25">
      <c r="A29" s="199"/>
      <c r="B29" s="283" t="s">
        <v>874</v>
      </c>
      <c r="C29" s="205" t="s">
        <v>192</v>
      </c>
      <c r="D29" s="205"/>
      <c r="E29" s="205"/>
      <c r="F29" s="205"/>
      <c r="G29" s="205"/>
    </row>
    <row r="30" spans="1:7" x14ac:dyDescent="0.25">
      <c r="A30" s="199"/>
      <c r="B30" s="283" t="s">
        <v>875</v>
      </c>
      <c r="C30" s="205" t="s">
        <v>192</v>
      </c>
      <c r="D30" s="205"/>
      <c r="E30" s="205"/>
      <c r="F30" s="205"/>
      <c r="G30" s="205"/>
    </row>
    <row r="31" spans="1:7" x14ac:dyDescent="0.25">
      <c r="A31" s="199"/>
      <c r="B31" s="283" t="s">
        <v>648</v>
      </c>
      <c r="C31" s="205"/>
      <c r="D31" s="205"/>
      <c r="E31" s="205"/>
      <c r="F31" s="205"/>
      <c r="G31" s="205" t="s">
        <v>192</v>
      </c>
    </row>
    <row r="32" spans="1:7" x14ac:dyDescent="0.25">
      <c r="A32" s="199"/>
      <c r="B32" s="283" t="s">
        <v>644</v>
      </c>
      <c r="C32" s="205"/>
      <c r="D32" s="205"/>
      <c r="E32" s="205"/>
      <c r="F32" s="205" t="s">
        <v>192</v>
      </c>
      <c r="G32" s="213"/>
    </row>
    <row r="33" spans="1:7" x14ac:dyDescent="0.25">
      <c r="A33" s="199"/>
      <c r="B33" s="283" t="s">
        <v>876</v>
      </c>
      <c r="C33" s="205"/>
      <c r="D33" s="205"/>
      <c r="E33" s="205"/>
      <c r="F33" s="205" t="s">
        <v>192</v>
      </c>
      <c r="G33" s="205"/>
    </row>
    <row r="34" spans="1:7" x14ac:dyDescent="0.25">
      <c r="B34" s="66"/>
      <c r="C34" s="66"/>
      <c r="D34" s="66"/>
      <c r="E34" s="66"/>
      <c r="F34" s="66"/>
    </row>
    <row r="35" spans="1:7" x14ac:dyDescent="0.25">
      <c r="A35" s="199" t="s">
        <v>877</v>
      </c>
      <c r="B35" s="210" t="s">
        <v>878</v>
      </c>
      <c r="C35" s="210"/>
      <c r="D35" s="210"/>
      <c r="E35" s="576"/>
      <c r="F35" s="66"/>
      <c r="G35" s="203"/>
    </row>
    <row r="36" spans="1:7" x14ac:dyDescent="0.25">
      <c r="B36" s="66"/>
      <c r="C36" s="66"/>
      <c r="D36" s="66"/>
      <c r="E36" s="66"/>
      <c r="F36" s="66"/>
    </row>
    <row r="37" spans="1:7" x14ac:dyDescent="0.25">
      <c r="A37" s="199" t="s">
        <v>879</v>
      </c>
      <c r="B37" s="210" t="s">
        <v>880</v>
      </c>
      <c r="C37" s="210"/>
      <c r="D37" s="210"/>
      <c r="E37" s="576"/>
      <c r="F37" s="66"/>
      <c r="G37" s="203"/>
    </row>
    <row r="38" spans="1:7" x14ac:dyDescent="0.25">
      <c r="B38" s="66"/>
      <c r="C38" s="66"/>
      <c r="D38" s="66"/>
      <c r="E38" s="66"/>
      <c r="F38" s="66"/>
    </row>
    <row r="39" spans="1:7" x14ac:dyDescent="0.25">
      <c r="A39" s="199" t="s">
        <v>881</v>
      </c>
      <c r="B39" s="210" t="s">
        <v>882</v>
      </c>
      <c r="C39" s="210"/>
      <c r="D39" s="210"/>
      <c r="E39" s="210"/>
      <c r="F39" s="210"/>
      <c r="G39" s="296"/>
    </row>
    <row r="40" spans="1:7" x14ac:dyDescent="0.25">
      <c r="A40" s="199"/>
      <c r="B40" s="208"/>
      <c r="C40" s="208"/>
      <c r="D40" s="208"/>
      <c r="E40" s="208"/>
      <c r="F40" s="208"/>
      <c r="G40" s="208"/>
    </row>
    <row r="41" spans="1:7" x14ac:dyDescent="0.25">
      <c r="B41" s="66"/>
      <c r="C41" s="66"/>
      <c r="D41" s="66"/>
      <c r="E41" s="66"/>
      <c r="F41" s="66"/>
    </row>
    <row r="42" spans="1:7" x14ac:dyDescent="0.25">
      <c r="A42" s="199" t="s">
        <v>883</v>
      </c>
      <c r="B42" s="70" t="s">
        <v>884</v>
      </c>
      <c r="C42" s="70"/>
      <c r="D42" s="70"/>
      <c r="E42" s="70"/>
      <c r="F42" s="70"/>
      <c r="G42" s="70"/>
    </row>
    <row r="43" spans="1:7" ht="20.399999999999999" x14ac:dyDescent="0.25">
      <c r="A43" s="199" t="s">
        <v>883</v>
      </c>
      <c r="B43" s="241"/>
      <c r="C43" s="574" t="s">
        <v>798</v>
      </c>
      <c r="D43" s="574" t="s">
        <v>885</v>
      </c>
      <c r="E43" s="574" t="s">
        <v>886</v>
      </c>
      <c r="F43" s="574" t="s">
        <v>887</v>
      </c>
      <c r="G43" s="574" t="s">
        <v>888</v>
      </c>
    </row>
    <row r="44" spans="1:7" x14ac:dyDescent="0.25">
      <c r="A44" s="199" t="s">
        <v>883</v>
      </c>
      <c r="B44" s="213" t="s">
        <v>859</v>
      </c>
      <c r="C44" s="550"/>
      <c r="D44" s="550">
        <v>44256</v>
      </c>
      <c r="E44" s="550"/>
      <c r="F44" s="550"/>
      <c r="G44" s="236"/>
    </row>
    <row r="45" spans="1:7" x14ac:dyDescent="0.25">
      <c r="A45" s="199" t="s">
        <v>883</v>
      </c>
      <c r="B45" s="213" t="s">
        <v>860</v>
      </c>
      <c r="C45" s="550"/>
      <c r="D45" s="550"/>
      <c r="E45" s="550"/>
      <c r="F45" s="550"/>
      <c r="G45" s="236"/>
    </row>
    <row r="46" spans="1:7" x14ac:dyDescent="0.25">
      <c r="A46" s="199" t="s">
        <v>883</v>
      </c>
      <c r="B46" s="213" t="s">
        <v>861</v>
      </c>
      <c r="C46" s="550"/>
      <c r="D46" s="550">
        <v>44470</v>
      </c>
      <c r="E46" s="550"/>
      <c r="F46" s="550"/>
      <c r="G46" s="236"/>
    </row>
    <row r="47" spans="1:7" x14ac:dyDescent="0.25">
      <c r="A47" s="199" t="s">
        <v>883</v>
      </c>
      <c r="B47" s="213" t="s">
        <v>862</v>
      </c>
      <c r="C47" s="550"/>
      <c r="D47" s="550">
        <v>44256</v>
      </c>
      <c r="E47" s="550"/>
      <c r="F47" s="550"/>
      <c r="G47" s="236"/>
    </row>
    <row r="48" spans="1:7" x14ac:dyDescent="0.25">
      <c r="A48" s="199"/>
      <c r="B48" s="66"/>
      <c r="C48" s="577"/>
      <c r="D48" s="577"/>
      <c r="E48" s="577"/>
      <c r="F48" s="577"/>
      <c r="G48" s="240"/>
    </row>
    <row r="49" spans="1:7" x14ac:dyDescent="0.25">
      <c r="A49" s="199"/>
      <c r="B49" s="66"/>
      <c r="C49" s="577"/>
      <c r="D49" s="577"/>
      <c r="E49" s="577"/>
      <c r="F49" s="577"/>
      <c r="G49" s="240"/>
    </row>
    <row r="50" spans="1:7" x14ac:dyDescent="0.25">
      <c r="B50" s="66"/>
      <c r="C50" s="66"/>
      <c r="D50" s="66"/>
      <c r="E50" s="66"/>
      <c r="F50" s="66"/>
    </row>
    <row r="51" spans="1:7" x14ac:dyDescent="0.25">
      <c r="A51" s="199"/>
      <c r="B51" s="230"/>
      <c r="C51" s="231"/>
      <c r="D51" s="231"/>
      <c r="E51" s="232" t="s">
        <v>222</v>
      </c>
      <c r="F51" s="232" t="s">
        <v>223</v>
      </c>
      <c r="G51" s="203"/>
    </row>
    <row r="52" spans="1:7" x14ac:dyDescent="0.25">
      <c r="A52" s="199" t="s">
        <v>889</v>
      </c>
      <c r="B52" s="210" t="s">
        <v>890</v>
      </c>
      <c r="C52" s="210"/>
      <c r="D52" s="404"/>
      <c r="E52" s="205"/>
      <c r="F52" s="205" t="s">
        <v>192</v>
      </c>
      <c r="G52" s="434"/>
    </row>
    <row r="53" spans="1:7" x14ac:dyDescent="0.25">
      <c r="B53" s="227"/>
      <c r="C53" s="227"/>
      <c r="D53" s="227"/>
      <c r="E53" s="417"/>
      <c r="F53" s="417"/>
    </row>
    <row r="54" spans="1:7" x14ac:dyDescent="0.25">
      <c r="A54" s="199" t="s">
        <v>891</v>
      </c>
      <c r="B54" s="210" t="s">
        <v>892</v>
      </c>
      <c r="C54" s="210"/>
      <c r="D54" s="210"/>
      <c r="E54" s="210"/>
      <c r="F54" s="210"/>
      <c r="G54" s="210"/>
    </row>
    <row r="55" spans="1:7" x14ac:dyDescent="0.25">
      <c r="A55" s="199"/>
      <c r="B55" s="208"/>
      <c r="C55" s="208"/>
      <c r="D55" s="208"/>
      <c r="E55" s="208"/>
      <c r="F55" s="208"/>
      <c r="G55" s="208"/>
    </row>
    <row r="56" spans="1:7" x14ac:dyDescent="0.25">
      <c r="B56" s="66"/>
      <c r="C56" s="66"/>
      <c r="D56" s="66"/>
      <c r="E56" s="66"/>
      <c r="F56" s="66"/>
    </row>
    <row r="57" spans="1:7" ht="15.6" x14ac:dyDescent="0.25">
      <c r="B57" s="578" t="s">
        <v>893</v>
      </c>
      <c r="C57" s="281"/>
      <c r="D57" s="66"/>
      <c r="E57" s="66"/>
      <c r="F57" s="66"/>
    </row>
    <row r="58" spans="1:7" x14ac:dyDescent="0.25">
      <c r="A58" s="199" t="s">
        <v>894</v>
      </c>
      <c r="B58" s="210" t="s">
        <v>895</v>
      </c>
      <c r="C58" s="210"/>
      <c r="D58" s="579">
        <v>2</v>
      </c>
      <c r="E58" s="66"/>
      <c r="F58" s="66"/>
      <c r="G58" s="203"/>
    </row>
    <row r="59" spans="1:7" x14ac:dyDescent="0.25">
      <c r="B59" s="66"/>
      <c r="C59" s="66"/>
      <c r="D59" s="66"/>
      <c r="E59" s="66"/>
      <c r="F59" s="66"/>
    </row>
    <row r="60" spans="1:7" x14ac:dyDescent="0.25">
      <c r="A60" s="199"/>
      <c r="B60" s="230"/>
      <c r="C60" s="231"/>
      <c r="D60" s="231"/>
      <c r="E60" s="232" t="s">
        <v>721</v>
      </c>
      <c r="F60" s="232" t="s">
        <v>896</v>
      </c>
    </row>
    <row r="61" spans="1:7" x14ac:dyDescent="0.25">
      <c r="A61" s="199" t="s">
        <v>897</v>
      </c>
      <c r="B61" s="210" t="s">
        <v>898</v>
      </c>
      <c r="C61" s="210"/>
      <c r="D61" s="404"/>
      <c r="E61" s="205"/>
      <c r="F61" s="205"/>
    </row>
    <row r="62" spans="1:7" x14ac:dyDescent="0.25">
      <c r="B62" s="66"/>
      <c r="C62" s="66"/>
      <c r="D62" s="66"/>
      <c r="E62" s="66"/>
      <c r="F62" s="66"/>
    </row>
    <row r="63" spans="1:7" x14ac:dyDescent="0.25">
      <c r="A63" s="199"/>
      <c r="B63" s="230"/>
      <c r="C63" s="231"/>
      <c r="D63" s="231"/>
      <c r="E63" s="232" t="s">
        <v>721</v>
      </c>
      <c r="F63" s="232" t="s">
        <v>896</v>
      </c>
    </row>
    <row r="64" spans="1:7" x14ac:dyDescent="0.25">
      <c r="A64" s="199" t="s">
        <v>899</v>
      </c>
      <c r="B64" s="210" t="s">
        <v>900</v>
      </c>
      <c r="C64" s="210"/>
      <c r="D64" s="404"/>
      <c r="E64" s="205"/>
      <c r="F64" s="205"/>
    </row>
    <row r="65" spans="1:8" x14ac:dyDescent="0.25">
      <c r="B65" s="66"/>
      <c r="C65" s="66"/>
      <c r="D65" s="66"/>
      <c r="E65" s="66"/>
      <c r="F65" s="66"/>
    </row>
    <row r="66" spans="1:8" x14ac:dyDescent="0.25">
      <c r="A66" s="199" t="s">
        <v>901</v>
      </c>
      <c r="B66" s="404" t="s">
        <v>902</v>
      </c>
      <c r="C66" s="533"/>
      <c r="D66" s="580"/>
      <c r="E66" s="579">
        <v>32</v>
      </c>
      <c r="F66" s="69"/>
      <c r="G66" s="203"/>
    </row>
    <row r="67" spans="1:8" x14ac:dyDescent="0.25">
      <c r="A67" s="199"/>
      <c r="B67" s="69"/>
      <c r="C67" s="69"/>
      <c r="D67" s="69"/>
      <c r="E67" s="69"/>
      <c r="F67" s="69"/>
      <c r="G67" s="203"/>
    </row>
    <row r="68" spans="1:8" x14ac:dyDescent="0.25">
      <c r="A68" s="199" t="s">
        <v>903</v>
      </c>
      <c r="B68" s="404" t="s">
        <v>904</v>
      </c>
      <c r="C68" s="533"/>
      <c r="D68" s="580"/>
      <c r="E68" s="579">
        <v>30</v>
      </c>
      <c r="F68" s="69"/>
      <c r="G68" s="203"/>
    </row>
    <row r="69" spans="1:8" x14ac:dyDescent="0.25">
      <c r="A69" s="199"/>
      <c r="B69" s="69"/>
      <c r="C69" s="69"/>
      <c r="D69" s="69"/>
      <c r="E69" s="69"/>
      <c r="F69" s="69"/>
      <c r="G69" s="203"/>
    </row>
    <row r="70" spans="1:8" x14ac:dyDescent="0.25">
      <c r="A70" s="199" t="s">
        <v>905</v>
      </c>
      <c r="B70" s="210" t="s">
        <v>906</v>
      </c>
      <c r="C70" s="210"/>
      <c r="D70" s="210"/>
      <c r="E70" s="210"/>
      <c r="F70" s="210"/>
      <c r="G70" s="210"/>
    </row>
    <row r="71" spans="1:8" x14ac:dyDescent="0.25">
      <c r="A71" s="199"/>
      <c r="B71" s="208" t="s">
        <v>907</v>
      </c>
      <c r="C71" s="208"/>
      <c r="D71" s="208"/>
      <c r="E71" s="208"/>
      <c r="F71" s="208"/>
      <c r="G71" s="208"/>
      <c r="H71" s="208"/>
    </row>
    <row r="72" spans="1:8" x14ac:dyDescent="0.25">
      <c r="A72" s="199"/>
      <c r="B72" s="208"/>
      <c r="C72" s="208"/>
      <c r="D72" s="208"/>
      <c r="E72" s="208"/>
      <c r="F72" s="208"/>
      <c r="G72" s="208"/>
      <c r="H72" s="208"/>
    </row>
    <row r="73" spans="1:8" ht="15.6" x14ac:dyDescent="0.3">
      <c r="A73" s="199"/>
      <c r="B73" s="366" t="s">
        <v>908</v>
      </c>
      <c r="C73" s="227"/>
      <c r="D73" s="227"/>
      <c r="E73" s="227"/>
      <c r="F73" s="227"/>
      <c r="G73" s="227"/>
    </row>
    <row r="74" spans="1:8" x14ac:dyDescent="0.25">
      <c r="A74" s="199" t="s">
        <v>909</v>
      </c>
      <c r="B74" s="66" t="s">
        <v>910</v>
      </c>
      <c r="C74" s="66"/>
      <c r="D74" s="66"/>
      <c r="E74" s="66"/>
      <c r="F74" s="227"/>
      <c r="G74" s="227"/>
    </row>
    <row r="75" spans="1:8" x14ac:dyDescent="0.25">
      <c r="A75" s="199"/>
      <c r="B75" s="66"/>
      <c r="C75" s="66"/>
      <c r="D75" s="66"/>
      <c r="E75" s="66"/>
      <c r="F75" s="227"/>
      <c r="G75" s="227"/>
    </row>
    <row r="76" spans="1:8" x14ac:dyDescent="0.25">
      <c r="A76" s="199"/>
      <c r="B76" s="230"/>
      <c r="C76" s="231"/>
      <c r="D76" s="231"/>
      <c r="E76" s="226" t="s">
        <v>222</v>
      </c>
      <c r="F76" s="581" t="s">
        <v>223</v>
      </c>
      <c r="G76" s="227"/>
    </row>
    <row r="77" spans="1:8" x14ac:dyDescent="0.25">
      <c r="A77" s="199"/>
      <c r="B77" s="582" t="s">
        <v>911</v>
      </c>
      <c r="C77" s="582"/>
      <c r="D77" s="583"/>
      <c r="E77" s="205"/>
      <c r="F77" s="288"/>
      <c r="G77" s="227"/>
    </row>
    <row r="78" spans="1:8" x14ac:dyDescent="0.25">
      <c r="A78" s="199"/>
      <c r="B78" s="582" t="s">
        <v>912</v>
      </c>
      <c r="C78" s="582"/>
      <c r="D78" s="583"/>
      <c r="E78" s="205" t="s">
        <v>192</v>
      </c>
      <c r="F78" s="288"/>
      <c r="G78" s="227"/>
    </row>
    <row r="79" spans="1:8" x14ac:dyDescent="0.25">
      <c r="A79" s="199"/>
      <c r="B79" s="582" t="s">
        <v>913</v>
      </c>
      <c r="C79" s="582"/>
      <c r="D79" s="583"/>
      <c r="E79" s="205" t="s">
        <v>192</v>
      </c>
      <c r="F79" s="288"/>
      <c r="G79" s="227"/>
    </row>
    <row r="80" spans="1:8" x14ac:dyDescent="0.25">
      <c r="A80" s="199"/>
      <c r="B80" s="66"/>
      <c r="C80" s="66"/>
      <c r="D80" s="66"/>
      <c r="E80" s="66"/>
      <c r="F80" s="227"/>
      <c r="G80" s="227"/>
    </row>
    <row r="81" spans="1:7" x14ac:dyDescent="0.25">
      <c r="B81" s="230"/>
      <c r="C81" s="231"/>
      <c r="D81" s="231"/>
      <c r="E81" s="226" t="s">
        <v>721</v>
      </c>
      <c r="F81" s="581" t="s">
        <v>896</v>
      </c>
      <c r="G81" s="227"/>
    </row>
    <row r="82" spans="1:7" x14ac:dyDescent="0.25">
      <c r="A82" s="199" t="s">
        <v>914</v>
      </c>
      <c r="B82" s="584" t="s">
        <v>915</v>
      </c>
      <c r="C82" s="463"/>
      <c r="D82" s="463"/>
      <c r="E82" s="585"/>
      <c r="F82" s="586"/>
      <c r="G82" s="227"/>
    </row>
    <row r="83" spans="1:7" x14ac:dyDescent="0.25">
      <c r="A83" s="199"/>
      <c r="B83" s="462"/>
      <c r="C83" s="463"/>
      <c r="D83" s="463"/>
      <c r="E83" s="587"/>
      <c r="F83" s="588"/>
      <c r="G83" s="227"/>
    </row>
    <row r="84" spans="1:7" x14ac:dyDescent="0.25">
      <c r="A84" s="199"/>
      <c r="B84" s="462"/>
      <c r="C84" s="463"/>
      <c r="D84" s="463"/>
      <c r="E84" s="589"/>
      <c r="F84" s="590"/>
      <c r="G84" s="227"/>
    </row>
    <row r="85" spans="1:7" x14ac:dyDescent="0.25">
      <c r="A85" s="199"/>
      <c r="B85" s="262"/>
      <c r="C85" s="262"/>
      <c r="D85" s="262"/>
      <c r="E85" s="66"/>
      <c r="F85" s="227"/>
      <c r="G85" s="227"/>
    </row>
    <row r="86" spans="1:7" x14ac:dyDescent="0.25">
      <c r="B86" s="230"/>
      <c r="C86" s="231"/>
      <c r="D86" s="231"/>
      <c r="E86" s="226" t="s">
        <v>721</v>
      </c>
      <c r="F86" s="581" t="s">
        <v>896</v>
      </c>
      <c r="G86" s="227"/>
    </row>
    <row r="87" spans="1:7" x14ac:dyDescent="0.25">
      <c r="A87" s="199" t="s">
        <v>916</v>
      </c>
      <c r="B87" s="591" t="s">
        <v>917</v>
      </c>
      <c r="C87" s="592"/>
      <c r="D87" s="592"/>
      <c r="E87" s="593">
        <v>12</v>
      </c>
      <c r="F87" s="594"/>
      <c r="G87" s="227"/>
    </row>
    <row r="88" spans="1:7" x14ac:dyDescent="0.25">
      <c r="A88" s="199"/>
      <c r="B88" s="595"/>
      <c r="C88" s="596"/>
      <c r="D88" s="596"/>
      <c r="E88" s="593"/>
      <c r="F88" s="594"/>
      <c r="G88" s="227"/>
    </row>
    <row r="89" spans="1:7" x14ac:dyDescent="0.25">
      <c r="A89" s="199"/>
      <c r="B89" s="595"/>
      <c r="C89" s="596"/>
      <c r="D89" s="596"/>
      <c r="E89" s="593"/>
      <c r="F89" s="594"/>
      <c r="G89" s="227"/>
    </row>
    <row r="90" spans="1:7" x14ac:dyDescent="0.25">
      <c r="A90" s="199"/>
      <c r="B90" s="597"/>
      <c r="C90" s="598"/>
      <c r="D90" s="598"/>
      <c r="E90" s="593"/>
      <c r="F90" s="594"/>
      <c r="G90" s="227"/>
    </row>
    <row r="91" spans="1:7" x14ac:dyDescent="0.25">
      <c r="A91" s="199"/>
      <c r="B91" s="599"/>
      <c r="C91" s="599"/>
      <c r="D91" s="599"/>
      <c r="E91" s="66"/>
      <c r="F91" s="227"/>
      <c r="G91" s="227"/>
    </row>
    <row r="92" spans="1:7" x14ac:dyDescent="0.25">
      <c r="A92" s="199"/>
      <c r="B92" s="230"/>
      <c r="C92" s="231"/>
      <c r="D92" s="231"/>
      <c r="E92" s="226" t="s">
        <v>222</v>
      </c>
      <c r="F92" s="581" t="s">
        <v>223</v>
      </c>
      <c r="G92" s="227"/>
    </row>
    <row r="93" spans="1:7" x14ac:dyDescent="0.25">
      <c r="A93" s="199" t="s">
        <v>918</v>
      </c>
      <c r="B93" s="600" t="s">
        <v>919</v>
      </c>
      <c r="C93" s="601"/>
      <c r="D93" s="601"/>
      <c r="E93" s="593" t="s">
        <v>192</v>
      </c>
      <c r="F93" s="594"/>
      <c r="G93" s="227"/>
    </row>
    <row r="94" spans="1:7" x14ac:dyDescent="0.25">
      <c r="A94" s="199"/>
      <c r="B94" s="602"/>
      <c r="C94" s="603"/>
      <c r="D94" s="603"/>
      <c r="E94" s="593"/>
      <c r="F94" s="594"/>
      <c r="G94" s="227"/>
    </row>
    <row r="95" spans="1:7" x14ac:dyDescent="0.25">
      <c r="A95" s="199"/>
      <c r="B95" s="262"/>
      <c r="C95" s="262"/>
      <c r="D95" s="262"/>
      <c r="E95" s="66"/>
      <c r="F95" s="227"/>
      <c r="G95" s="227"/>
    </row>
    <row r="96" spans="1:7" x14ac:dyDescent="0.25">
      <c r="A96" s="199"/>
      <c r="B96" s="281" t="s">
        <v>920</v>
      </c>
      <c r="C96" s="281"/>
      <c r="D96" s="281"/>
      <c r="E96" s="281"/>
      <c r="F96" s="281"/>
      <c r="G96" s="227"/>
    </row>
    <row r="97" spans="1:7" x14ac:dyDescent="0.25">
      <c r="A97" s="199"/>
      <c r="B97" s="201" t="s">
        <v>921</v>
      </c>
      <c r="C97" s="202"/>
      <c r="D97" s="202"/>
      <c r="E97" s="202"/>
      <c r="F97" s="202"/>
      <c r="G97" s="227"/>
    </row>
    <row r="98" spans="1:7" x14ac:dyDescent="0.25">
      <c r="A98" s="199"/>
      <c r="B98" s="604"/>
      <c r="C98" s="604"/>
      <c r="D98" s="604"/>
      <c r="E98" s="604"/>
      <c r="F98" s="604"/>
      <c r="G98" s="227"/>
    </row>
    <row r="99" spans="1:7" x14ac:dyDescent="0.25">
      <c r="A99" s="199" t="s">
        <v>922</v>
      </c>
      <c r="B99" s="281" t="s">
        <v>923</v>
      </c>
      <c r="C99" s="281"/>
      <c r="D99" s="281"/>
      <c r="E99" s="281"/>
      <c r="F99" s="281"/>
      <c r="G99" s="227"/>
    </row>
    <row r="100" spans="1:7" x14ac:dyDescent="0.25">
      <c r="A100" s="199"/>
      <c r="B100" s="286" t="s">
        <v>924</v>
      </c>
      <c r="C100" s="286"/>
      <c r="D100" s="286"/>
      <c r="E100" s="286"/>
      <c r="F100" s="286"/>
      <c r="G100" s="227"/>
    </row>
    <row r="101" spans="1:7" x14ac:dyDescent="0.25">
      <c r="B101" s="286"/>
      <c r="C101" s="286"/>
      <c r="D101" s="286"/>
      <c r="E101" s="286"/>
      <c r="F101" s="286"/>
    </row>
    <row r="102" spans="1:7" x14ac:dyDescent="0.25">
      <c r="B102" s="286"/>
      <c r="C102" s="286"/>
      <c r="D102" s="286"/>
      <c r="E102" s="286"/>
      <c r="F102" s="286"/>
    </row>
    <row r="103" spans="1:7" x14ac:dyDescent="0.25">
      <c r="B103" s="286"/>
      <c r="C103" s="286"/>
      <c r="D103" s="286"/>
      <c r="E103" s="286"/>
      <c r="F103" s="286"/>
    </row>
    <row r="104" spans="1:7" x14ac:dyDescent="0.25">
      <c r="B104" s="286"/>
      <c r="C104" s="286"/>
      <c r="D104" s="286"/>
      <c r="E104" s="286"/>
      <c r="F104" s="286"/>
    </row>
    <row r="105" spans="1:7" x14ac:dyDescent="0.25">
      <c r="B105" s="286"/>
      <c r="C105" s="286"/>
      <c r="D105" s="286"/>
      <c r="E105" s="286"/>
      <c r="F105" s="286"/>
    </row>
    <row r="106" spans="1:7" x14ac:dyDescent="0.25">
      <c r="B106" s="286"/>
      <c r="C106" s="286"/>
      <c r="D106" s="286"/>
      <c r="E106" s="286"/>
      <c r="F106" s="286"/>
    </row>
    <row r="107" spans="1:7" x14ac:dyDescent="0.25">
      <c r="B107" s="286"/>
      <c r="C107" s="286"/>
      <c r="D107" s="286"/>
      <c r="E107" s="286"/>
      <c r="F107" s="286"/>
    </row>
    <row r="108" spans="1:7" x14ac:dyDescent="0.25">
      <c r="B108" s="286"/>
      <c r="C108" s="286"/>
      <c r="D108" s="286"/>
      <c r="E108" s="286"/>
      <c r="F108" s="286"/>
    </row>
    <row r="109" spans="1:7" x14ac:dyDescent="0.25">
      <c r="B109" s="286"/>
      <c r="C109" s="286"/>
      <c r="D109" s="286"/>
      <c r="E109" s="286"/>
      <c r="F109" s="286"/>
    </row>
    <row r="110" spans="1:7" x14ac:dyDescent="0.25">
      <c r="B110" s="286"/>
      <c r="C110" s="286"/>
      <c r="D110" s="286"/>
      <c r="E110" s="286"/>
      <c r="F110" s="286"/>
    </row>
    <row r="111" spans="1:7" x14ac:dyDescent="0.25">
      <c r="B111" s="286"/>
      <c r="C111" s="286"/>
      <c r="D111" s="286"/>
      <c r="E111" s="286"/>
      <c r="F111" s="286"/>
    </row>
    <row r="112" spans="1:7" x14ac:dyDescent="0.25">
      <c r="B112" s="286"/>
      <c r="C112" s="286"/>
      <c r="D112" s="286"/>
      <c r="E112" s="286"/>
      <c r="F112" s="286"/>
    </row>
    <row r="113" spans="2:6" x14ac:dyDescent="0.25">
      <c r="B113" s="286"/>
      <c r="C113" s="286"/>
      <c r="D113" s="286"/>
      <c r="E113" s="286"/>
      <c r="F113" s="286"/>
    </row>
    <row r="114" spans="2:6" x14ac:dyDescent="0.25">
      <c r="B114" s="286"/>
      <c r="C114" s="286"/>
      <c r="D114" s="286"/>
      <c r="E114" s="286"/>
      <c r="F114" s="286"/>
    </row>
    <row r="115" spans="2:6" x14ac:dyDescent="0.25">
      <c r="B115" s="286"/>
      <c r="C115" s="286"/>
      <c r="D115" s="286"/>
      <c r="E115" s="286"/>
      <c r="F115" s="286"/>
    </row>
  </sheetData>
  <mergeCells count="49">
    <mergeCell ref="B100:F1048576"/>
    <mergeCell ref="B93:D94"/>
    <mergeCell ref="E93:E94"/>
    <mergeCell ref="F93:F94"/>
    <mergeCell ref="B96:F96"/>
    <mergeCell ref="B97:F97"/>
    <mergeCell ref="B99:F99"/>
    <mergeCell ref="F82:F84"/>
    <mergeCell ref="B86:D86"/>
    <mergeCell ref="B87:D90"/>
    <mergeCell ref="E87:E90"/>
    <mergeCell ref="F87:F90"/>
    <mergeCell ref="B92:D92"/>
    <mergeCell ref="B77:D77"/>
    <mergeCell ref="B78:D78"/>
    <mergeCell ref="B79:D79"/>
    <mergeCell ref="B81:D81"/>
    <mergeCell ref="B82:D84"/>
    <mergeCell ref="E82:E84"/>
    <mergeCell ref="B64:D64"/>
    <mergeCell ref="B66:D66"/>
    <mergeCell ref="B68:D68"/>
    <mergeCell ref="B70:G70"/>
    <mergeCell ref="B71:H72"/>
    <mergeCell ref="B76:D76"/>
    <mergeCell ref="B55:G55"/>
    <mergeCell ref="B57:C57"/>
    <mergeCell ref="B58:C58"/>
    <mergeCell ref="B60:D60"/>
    <mergeCell ref="B61:D61"/>
    <mergeCell ref="B63:D63"/>
    <mergeCell ref="B39:F39"/>
    <mergeCell ref="B40:G40"/>
    <mergeCell ref="B42:G42"/>
    <mergeCell ref="B51:D51"/>
    <mergeCell ref="B52:D52"/>
    <mergeCell ref="B54:G54"/>
    <mergeCell ref="B21:D21"/>
    <mergeCell ref="B22:D22"/>
    <mergeCell ref="B23:D23"/>
    <mergeCell ref="B25:E25"/>
    <mergeCell ref="B35:D35"/>
    <mergeCell ref="B37:D37"/>
    <mergeCell ref="A1:G1"/>
    <mergeCell ref="B4:D4"/>
    <mergeCell ref="B5:D5"/>
    <mergeCell ref="B6:D6"/>
    <mergeCell ref="B8:G8"/>
    <mergeCell ref="B15:D15"/>
  </mergeCells>
  <hyperlinks>
    <hyperlink ref="B97" r:id="rId1" xr:uid="{67D0FB6C-40BF-43F8-AA05-491554A4498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A03D9-4743-4853-BE02-58DEAB111564}">
  <dimension ref="A1:D42"/>
  <sheetViews>
    <sheetView workbookViewId="0">
      <selection activeCell="A43" sqref="A43"/>
    </sheetView>
  </sheetViews>
  <sheetFormatPr defaultRowHeight="13.2" x14ac:dyDescent="0.25"/>
  <cols>
    <col min="1" max="1" width="3.21875" bestFit="1" customWidth="1"/>
    <col min="2" max="2" width="34.109375" bestFit="1" customWidth="1"/>
    <col min="3" max="3" width="26.44140625" customWidth="1"/>
  </cols>
  <sheetData>
    <row r="1" spans="1:4" ht="17.399999999999999" x14ac:dyDescent="0.25">
      <c r="A1" s="249" t="s">
        <v>925</v>
      </c>
      <c r="B1" s="249"/>
      <c r="C1" s="249"/>
      <c r="D1" s="66"/>
    </row>
    <row r="2" spans="1:4" ht="17.399999999999999" x14ac:dyDescent="0.25">
      <c r="A2" s="198"/>
      <c r="B2" s="198"/>
      <c r="C2" s="198"/>
      <c r="D2" s="66"/>
    </row>
    <row r="3" spans="1:4" x14ac:dyDescent="0.25">
      <c r="A3" s="199" t="s">
        <v>926</v>
      </c>
      <c r="B3" s="307" t="s">
        <v>927</v>
      </c>
      <c r="C3" s="322"/>
      <c r="D3" s="66"/>
    </row>
    <row r="4" spans="1:4" x14ac:dyDescent="0.25">
      <c r="A4" s="199"/>
      <c r="B4" s="308"/>
      <c r="C4" s="370"/>
      <c r="D4" s="66"/>
    </row>
    <row r="5" spans="1:4" x14ac:dyDescent="0.25">
      <c r="A5" s="205" t="s">
        <v>192</v>
      </c>
      <c r="B5" s="279" t="s">
        <v>928</v>
      </c>
      <c r="C5" s="606"/>
      <c r="D5" s="66"/>
    </row>
    <row r="6" spans="1:4" x14ac:dyDescent="0.25">
      <c r="A6" s="205" t="s">
        <v>192</v>
      </c>
      <c r="B6" s="279" t="s">
        <v>929</v>
      </c>
      <c r="C6" s="606"/>
      <c r="D6" s="66"/>
    </row>
    <row r="7" spans="1:4" x14ac:dyDescent="0.25">
      <c r="A7" s="205"/>
      <c r="B7" s="279" t="s">
        <v>930</v>
      </c>
      <c r="C7" s="606"/>
      <c r="D7" s="66"/>
    </row>
    <row r="8" spans="1:4" x14ac:dyDescent="0.25">
      <c r="A8" s="205" t="s">
        <v>192</v>
      </c>
      <c r="B8" s="279" t="s">
        <v>931</v>
      </c>
      <c r="C8" s="606"/>
      <c r="D8" s="66"/>
    </row>
    <row r="9" spans="1:4" x14ac:dyDescent="0.25">
      <c r="A9" s="205" t="s">
        <v>192</v>
      </c>
      <c r="B9" s="279" t="s">
        <v>932</v>
      </c>
      <c r="C9" s="606"/>
      <c r="D9" s="66"/>
    </row>
    <row r="10" spans="1:4" x14ac:dyDescent="0.25">
      <c r="A10" s="205"/>
      <c r="B10" s="279" t="s">
        <v>933</v>
      </c>
      <c r="C10" s="606"/>
      <c r="D10" s="66"/>
    </row>
    <row r="11" spans="1:4" x14ac:dyDescent="0.25">
      <c r="A11" s="205" t="s">
        <v>192</v>
      </c>
      <c r="B11" s="279" t="s">
        <v>934</v>
      </c>
      <c r="C11" s="606"/>
      <c r="D11" s="66"/>
    </row>
    <row r="12" spans="1:4" x14ac:dyDescent="0.25">
      <c r="A12" s="205"/>
      <c r="B12" s="279" t="s">
        <v>935</v>
      </c>
      <c r="C12" s="606"/>
      <c r="D12" s="66"/>
    </row>
    <row r="13" spans="1:4" x14ac:dyDescent="0.25">
      <c r="A13" s="205"/>
      <c r="B13" s="279" t="s">
        <v>936</v>
      </c>
      <c r="C13" s="606"/>
      <c r="D13" s="66"/>
    </row>
    <row r="14" spans="1:4" x14ac:dyDescent="0.25">
      <c r="A14" s="205" t="s">
        <v>192</v>
      </c>
      <c r="B14" s="279" t="s">
        <v>937</v>
      </c>
      <c r="C14" s="606"/>
      <c r="D14" s="66"/>
    </row>
    <row r="15" spans="1:4" x14ac:dyDescent="0.25">
      <c r="A15" s="205" t="s">
        <v>192</v>
      </c>
      <c r="B15" s="279" t="s">
        <v>938</v>
      </c>
      <c r="C15" s="606"/>
      <c r="D15" s="66"/>
    </row>
    <row r="16" spans="1:4" x14ac:dyDescent="0.25">
      <c r="A16" s="205" t="s">
        <v>192</v>
      </c>
      <c r="B16" s="279" t="s">
        <v>939</v>
      </c>
      <c r="C16" s="606"/>
      <c r="D16" s="66"/>
    </row>
    <row r="17" spans="1:4" x14ac:dyDescent="0.25">
      <c r="A17" s="205" t="s">
        <v>192</v>
      </c>
      <c r="B17" s="279" t="s">
        <v>940</v>
      </c>
      <c r="C17" s="606"/>
      <c r="D17" s="66"/>
    </row>
    <row r="18" spans="1:4" x14ac:dyDescent="0.25">
      <c r="A18" s="205"/>
      <c r="B18" s="279" t="s">
        <v>941</v>
      </c>
      <c r="C18" s="606"/>
      <c r="D18" s="66"/>
    </row>
    <row r="19" spans="1:4" x14ac:dyDescent="0.25">
      <c r="A19" s="205" t="s">
        <v>192</v>
      </c>
      <c r="B19" s="279" t="s">
        <v>942</v>
      </c>
      <c r="C19" s="606"/>
      <c r="D19" s="66"/>
    </row>
    <row r="20" spans="1:4" x14ac:dyDescent="0.25">
      <c r="A20" s="205" t="s">
        <v>192</v>
      </c>
      <c r="B20" s="279" t="s">
        <v>943</v>
      </c>
      <c r="C20" s="606"/>
      <c r="D20" s="66"/>
    </row>
    <row r="21" spans="1:4" x14ac:dyDescent="0.25">
      <c r="A21" s="205"/>
      <c r="B21" s="279" t="s">
        <v>944</v>
      </c>
      <c r="C21" s="606"/>
      <c r="D21" s="66"/>
    </row>
    <row r="22" spans="1:4" x14ac:dyDescent="0.25">
      <c r="A22" s="205"/>
      <c r="B22" s="279" t="s">
        <v>203</v>
      </c>
      <c r="C22" s="606"/>
      <c r="D22" s="66"/>
    </row>
    <row r="23" spans="1:4" x14ac:dyDescent="0.25">
      <c r="A23" s="65"/>
      <c r="B23" s="314"/>
      <c r="C23" s="314"/>
      <c r="D23" s="66"/>
    </row>
    <row r="24" spans="1:4" x14ac:dyDescent="0.25">
      <c r="A24" s="65"/>
      <c r="B24" s="66"/>
      <c r="C24" s="66"/>
      <c r="D24" s="66"/>
    </row>
    <row r="25" spans="1:4" x14ac:dyDescent="0.25">
      <c r="A25" s="199" t="s">
        <v>945</v>
      </c>
      <c r="B25" s="282" t="s">
        <v>946</v>
      </c>
      <c r="C25" s="66"/>
      <c r="D25" s="66"/>
    </row>
    <row r="26" spans="1:4" x14ac:dyDescent="0.25">
      <c r="A26" s="65"/>
      <c r="B26" s="66"/>
      <c r="C26" s="66"/>
      <c r="D26" s="66"/>
    </row>
    <row r="27" spans="1:4" ht="39.6" x14ac:dyDescent="0.25">
      <c r="A27" s="67" t="s">
        <v>947</v>
      </c>
      <c r="B27" s="69" t="s">
        <v>948</v>
      </c>
      <c r="C27" s="69"/>
      <c r="D27" s="66"/>
    </row>
    <row r="28" spans="1:4" x14ac:dyDescent="0.25">
      <c r="A28" s="288" t="s">
        <v>192</v>
      </c>
      <c r="B28" s="279" t="s">
        <v>949</v>
      </c>
      <c r="C28" s="606"/>
      <c r="D28" s="66"/>
    </row>
    <row r="29" spans="1:4" x14ac:dyDescent="0.25">
      <c r="A29" s="288"/>
      <c r="B29" s="279" t="s">
        <v>950</v>
      </c>
      <c r="C29" s="606"/>
      <c r="D29" s="66"/>
    </row>
    <row r="30" spans="1:4" x14ac:dyDescent="0.25">
      <c r="A30" s="288" t="s">
        <v>192</v>
      </c>
      <c r="B30" s="279" t="s">
        <v>951</v>
      </c>
      <c r="C30" s="606"/>
      <c r="D30" s="66"/>
    </row>
    <row r="31" spans="1:4" x14ac:dyDescent="0.25">
      <c r="A31" s="288" t="s">
        <v>192</v>
      </c>
      <c r="B31" s="279" t="s">
        <v>952</v>
      </c>
      <c r="C31" s="606"/>
      <c r="D31" s="66"/>
    </row>
    <row r="32" spans="1:4" x14ac:dyDescent="0.25">
      <c r="A32" s="288"/>
      <c r="B32" s="279" t="s">
        <v>125</v>
      </c>
      <c r="C32" s="606"/>
      <c r="D32" s="66"/>
    </row>
    <row r="33" spans="1:4" x14ac:dyDescent="0.25">
      <c r="A33" s="288" t="s">
        <v>192</v>
      </c>
      <c r="B33" s="279" t="s">
        <v>953</v>
      </c>
      <c r="C33" s="606"/>
      <c r="D33" s="66"/>
    </row>
    <row r="34" spans="1:4" x14ac:dyDescent="0.25">
      <c r="A34" s="288" t="s">
        <v>192</v>
      </c>
      <c r="B34" s="279" t="s">
        <v>617</v>
      </c>
      <c r="C34" s="606"/>
      <c r="D34" s="66"/>
    </row>
    <row r="35" spans="1:4" x14ac:dyDescent="0.25">
      <c r="A35" s="288"/>
      <c r="B35" s="279" t="s">
        <v>954</v>
      </c>
      <c r="C35" s="606"/>
      <c r="D35" s="66"/>
    </row>
    <row r="36" spans="1:4" x14ac:dyDescent="0.25">
      <c r="A36" s="288" t="s">
        <v>192</v>
      </c>
      <c r="B36" s="279" t="s">
        <v>955</v>
      </c>
      <c r="C36" s="606"/>
      <c r="D36" s="66"/>
    </row>
    <row r="37" spans="1:4" x14ac:dyDescent="0.25">
      <c r="A37" s="288" t="s">
        <v>192</v>
      </c>
      <c r="B37" s="279" t="s">
        <v>956</v>
      </c>
      <c r="C37" s="606"/>
      <c r="D37" s="66"/>
    </row>
    <row r="38" spans="1:4" x14ac:dyDescent="0.25">
      <c r="A38" s="288"/>
      <c r="B38" s="279" t="s">
        <v>448</v>
      </c>
      <c r="C38" s="606"/>
      <c r="D38" s="66"/>
    </row>
    <row r="39" spans="1:4" x14ac:dyDescent="0.25">
      <c r="A39" s="65"/>
      <c r="B39" s="607"/>
      <c r="C39" s="607"/>
      <c r="D39" s="66"/>
    </row>
    <row r="40" spans="1:4" x14ac:dyDescent="0.25">
      <c r="A40" s="65"/>
      <c r="B40" s="66"/>
      <c r="C40" s="66"/>
      <c r="D40" s="66"/>
    </row>
    <row r="41" spans="1:4" ht="15.6" x14ac:dyDescent="0.25">
      <c r="A41" s="65"/>
      <c r="B41" s="608"/>
      <c r="C41" s="66"/>
      <c r="D41" s="66"/>
    </row>
    <row r="42" spans="1:4" x14ac:dyDescent="0.25">
      <c r="A42" s="65"/>
      <c r="B42" s="66"/>
      <c r="C42" s="66"/>
      <c r="D42" s="66"/>
    </row>
  </sheetData>
  <mergeCells count="4">
    <mergeCell ref="A1:C1"/>
    <mergeCell ref="B3:C3"/>
    <mergeCell ref="B23:C23"/>
    <mergeCell ref="B39:C3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E4C60-686B-45FD-B237-F4DE4509BFE3}">
  <dimension ref="A1:H59"/>
  <sheetViews>
    <sheetView workbookViewId="0">
      <selection activeCell="B11" sqref="B11:D11"/>
    </sheetView>
  </sheetViews>
  <sheetFormatPr defaultRowHeight="13.2" x14ac:dyDescent="0.25"/>
  <cols>
    <col min="1" max="1" width="3.109375" bestFit="1" customWidth="1"/>
    <col min="2" max="2" width="23.21875" bestFit="1" customWidth="1"/>
    <col min="6" max="6" width="8.21875" bestFit="1" customWidth="1"/>
  </cols>
  <sheetData>
    <row r="1" spans="1:8" ht="17.399999999999999" x14ac:dyDescent="0.25">
      <c r="A1" s="249" t="s">
        <v>325</v>
      </c>
      <c r="B1" s="249"/>
      <c r="C1" s="249"/>
      <c r="D1" s="249"/>
      <c r="E1" s="231"/>
      <c r="F1" s="231"/>
      <c r="G1" s="66"/>
      <c r="H1" s="66"/>
    </row>
    <row r="2" spans="1:8" x14ac:dyDescent="0.25">
      <c r="A2" s="65"/>
      <c r="B2" s="66"/>
      <c r="C2" s="66"/>
      <c r="D2" s="66"/>
      <c r="E2" s="66"/>
      <c r="F2" s="66"/>
      <c r="G2" s="66"/>
      <c r="H2" s="66"/>
    </row>
    <row r="3" spans="1:8" x14ac:dyDescent="0.25">
      <c r="A3" s="199" t="s">
        <v>326</v>
      </c>
      <c r="B3" s="250" t="s">
        <v>327</v>
      </c>
      <c r="C3" s="250"/>
      <c r="D3" s="250"/>
      <c r="E3" s="251"/>
      <c r="F3" s="251"/>
      <c r="G3" s="66"/>
      <c r="H3" s="66"/>
    </row>
    <row r="4" spans="1:8" ht="79.2" x14ac:dyDescent="0.25">
      <c r="A4" s="199"/>
      <c r="B4" s="252"/>
      <c r="C4" s="252"/>
      <c r="D4" s="252"/>
      <c r="E4" s="253" t="s">
        <v>328</v>
      </c>
      <c r="F4" s="254" t="s">
        <v>280</v>
      </c>
      <c r="G4" s="66"/>
      <c r="H4" s="66"/>
    </row>
    <row r="5" spans="1:8" x14ac:dyDescent="0.25">
      <c r="A5" s="199"/>
      <c r="B5" s="255" t="s">
        <v>329</v>
      </c>
      <c r="C5" s="256"/>
      <c r="D5" s="256"/>
      <c r="E5" s="257">
        <v>0.26319999999999999</v>
      </c>
      <c r="F5" s="258">
        <v>0.246</v>
      </c>
      <c r="G5" s="66"/>
      <c r="H5" s="66"/>
    </row>
    <row r="6" spans="1:8" x14ac:dyDescent="0.25">
      <c r="A6" s="199"/>
      <c r="B6" s="255" t="s">
        <v>330</v>
      </c>
      <c r="C6" s="256"/>
      <c r="D6" s="256"/>
      <c r="E6" s="259"/>
      <c r="F6" s="260"/>
      <c r="G6" s="66"/>
      <c r="H6" s="66"/>
    </row>
    <row r="7" spans="1:8" x14ac:dyDescent="0.25">
      <c r="A7" s="199"/>
      <c r="B7" s="255" t="s">
        <v>331</v>
      </c>
      <c r="C7" s="256"/>
      <c r="D7" s="256"/>
      <c r="E7" s="259"/>
      <c r="F7" s="260"/>
      <c r="G7" s="66"/>
      <c r="H7" s="66"/>
    </row>
    <row r="8" spans="1:8" x14ac:dyDescent="0.25">
      <c r="A8" s="199"/>
      <c r="B8" s="255" t="s">
        <v>332</v>
      </c>
      <c r="C8" s="256"/>
      <c r="D8" s="256"/>
      <c r="E8" s="259">
        <v>0.90310000000000001</v>
      </c>
      <c r="F8" s="258">
        <v>0.27939999999999998</v>
      </c>
      <c r="G8" s="66"/>
      <c r="H8" s="66"/>
    </row>
    <row r="9" spans="1:8" x14ac:dyDescent="0.25">
      <c r="A9" s="199"/>
      <c r="B9" s="255" t="s">
        <v>333</v>
      </c>
      <c r="C9" s="256"/>
      <c r="D9" s="256"/>
      <c r="E9" s="259">
        <v>9.69E-2</v>
      </c>
      <c r="F9" s="258">
        <v>0.72060000000000002</v>
      </c>
      <c r="G9" s="66"/>
      <c r="H9" s="66"/>
    </row>
    <row r="10" spans="1:8" x14ac:dyDescent="0.25">
      <c r="A10" s="199"/>
      <c r="B10" s="255" t="s">
        <v>334</v>
      </c>
      <c r="C10" s="256"/>
      <c r="D10" s="256"/>
      <c r="E10" s="259">
        <v>2.9999999999999997E-4</v>
      </c>
      <c r="F10" s="258">
        <v>1.9300000000000001E-2</v>
      </c>
      <c r="G10" s="66"/>
      <c r="H10" s="66"/>
    </row>
    <row r="11" spans="1:8" x14ac:dyDescent="0.25">
      <c r="A11" s="199"/>
      <c r="B11" s="255" t="s">
        <v>335</v>
      </c>
      <c r="C11" s="256"/>
      <c r="D11" s="256"/>
      <c r="E11" s="235">
        <v>18</v>
      </c>
      <c r="F11" s="235">
        <v>19.940000000000001</v>
      </c>
      <c r="G11" s="66"/>
      <c r="H11" s="66"/>
    </row>
    <row r="12" spans="1:8" x14ac:dyDescent="0.25">
      <c r="A12" s="199"/>
      <c r="B12" s="255" t="s">
        <v>336</v>
      </c>
      <c r="C12" s="256"/>
      <c r="D12" s="256"/>
      <c r="E12" s="235">
        <v>18</v>
      </c>
      <c r="F12" s="235">
        <v>20.033999999999999</v>
      </c>
      <c r="G12" s="66"/>
      <c r="H12" s="66"/>
    </row>
    <row r="13" spans="1:8" x14ac:dyDescent="0.25">
      <c r="A13" s="65"/>
      <c r="B13" s="66"/>
      <c r="C13" s="66"/>
      <c r="D13" s="66"/>
      <c r="E13" s="66"/>
      <c r="F13" s="66"/>
      <c r="G13" s="66"/>
      <c r="H13" s="66"/>
    </row>
    <row r="14" spans="1:8" x14ac:dyDescent="0.25">
      <c r="A14" s="199" t="s">
        <v>337</v>
      </c>
      <c r="B14" s="204" t="s">
        <v>338</v>
      </c>
      <c r="C14" s="210"/>
      <c r="D14" s="210"/>
      <c r="E14" s="261"/>
      <c r="F14" s="261"/>
      <c r="G14" s="66"/>
      <c r="H14" s="66"/>
    </row>
    <row r="15" spans="1:8" x14ac:dyDescent="0.25">
      <c r="A15" s="199"/>
      <c r="B15" s="67"/>
      <c r="C15" s="227"/>
      <c r="D15" s="227"/>
      <c r="E15" s="262"/>
      <c r="F15" s="262"/>
      <c r="G15" s="66"/>
      <c r="H15" s="66"/>
    </row>
    <row r="16" spans="1:8" x14ac:dyDescent="0.25">
      <c r="A16" s="205" t="s">
        <v>192</v>
      </c>
      <c r="B16" s="263" t="s">
        <v>339</v>
      </c>
      <c r="C16" s="240"/>
      <c r="D16" s="227"/>
      <c r="E16" s="262"/>
      <c r="F16" s="262"/>
      <c r="G16" s="66"/>
      <c r="H16" s="66"/>
    </row>
    <row r="17" spans="1:8" x14ac:dyDescent="0.25">
      <c r="A17" s="205" t="s">
        <v>192</v>
      </c>
      <c r="B17" s="264" t="s">
        <v>340</v>
      </c>
      <c r="C17" s="240"/>
      <c r="D17" s="66"/>
      <c r="E17" s="66"/>
      <c r="F17" s="66"/>
      <c r="G17" s="66"/>
      <c r="H17" s="66"/>
    </row>
    <row r="18" spans="1:8" x14ac:dyDescent="0.25">
      <c r="A18" s="205" t="s">
        <v>192</v>
      </c>
      <c r="B18" s="264" t="s">
        <v>341</v>
      </c>
      <c r="C18" s="240"/>
      <c r="D18" s="66"/>
      <c r="E18" s="66"/>
      <c r="F18" s="66"/>
      <c r="G18" s="66"/>
      <c r="H18" s="66"/>
    </row>
    <row r="19" spans="1:8" x14ac:dyDescent="0.25">
      <c r="A19" s="205" t="s">
        <v>192</v>
      </c>
      <c r="B19" s="264" t="s">
        <v>342</v>
      </c>
      <c r="C19" s="240"/>
      <c r="D19" s="66"/>
      <c r="E19" s="66"/>
      <c r="F19" s="66"/>
      <c r="G19" s="66"/>
      <c r="H19" s="66"/>
    </row>
    <row r="20" spans="1:8" x14ac:dyDescent="0.25">
      <c r="A20" s="205" t="s">
        <v>192</v>
      </c>
      <c r="B20" s="264" t="s">
        <v>343</v>
      </c>
      <c r="C20" s="240"/>
      <c r="D20" s="66"/>
      <c r="E20" s="66"/>
      <c r="F20" s="66"/>
      <c r="G20" s="66"/>
      <c r="H20" s="66"/>
    </row>
    <row r="21" spans="1:8" x14ac:dyDescent="0.25">
      <c r="A21" s="205" t="s">
        <v>192</v>
      </c>
      <c r="B21" s="265" t="s">
        <v>344</v>
      </c>
      <c r="C21" s="266"/>
      <c r="D21" s="266"/>
      <c r="E21" s="66"/>
      <c r="F21" s="66"/>
      <c r="G21" s="66"/>
      <c r="H21" s="66"/>
    </row>
    <row r="22" spans="1:8" x14ac:dyDescent="0.25">
      <c r="A22" s="205" t="s">
        <v>192</v>
      </c>
      <c r="B22" s="264" t="s">
        <v>345</v>
      </c>
      <c r="C22" s="240"/>
      <c r="D22" s="66"/>
      <c r="E22" s="66"/>
      <c r="F22" s="66"/>
      <c r="G22" s="66"/>
      <c r="H22" s="66"/>
    </row>
    <row r="23" spans="1:8" x14ac:dyDescent="0.25">
      <c r="A23" s="205" t="s">
        <v>192</v>
      </c>
      <c r="B23" s="264" t="s">
        <v>346</v>
      </c>
      <c r="C23" s="240"/>
      <c r="D23" s="66"/>
      <c r="E23" s="66"/>
      <c r="F23" s="66"/>
      <c r="G23" s="66"/>
      <c r="H23" s="66"/>
    </row>
    <row r="24" spans="1:8" x14ac:dyDescent="0.25">
      <c r="A24" s="205" t="s">
        <v>192</v>
      </c>
      <c r="B24" s="264" t="s">
        <v>347</v>
      </c>
      <c r="C24" s="240"/>
      <c r="D24" s="66"/>
      <c r="E24" s="66"/>
      <c r="F24" s="66"/>
      <c r="G24" s="66"/>
      <c r="H24" s="66"/>
    </row>
    <row r="25" spans="1:8" x14ac:dyDescent="0.25">
      <c r="A25" s="205" t="s">
        <v>192</v>
      </c>
      <c r="B25" s="264" t="s">
        <v>348</v>
      </c>
      <c r="C25" s="240"/>
      <c r="D25" s="66"/>
      <c r="E25" s="66"/>
      <c r="F25" s="66"/>
      <c r="G25" s="66"/>
      <c r="H25" s="66"/>
    </row>
    <row r="26" spans="1:8" x14ac:dyDescent="0.25">
      <c r="A26" s="205" t="s">
        <v>192</v>
      </c>
      <c r="B26" s="264" t="s">
        <v>349</v>
      </c>
      <c r="C26" s="240"/>
      <c r="D26" s="66"/>
      <c r="E26" s="66"/>
      <c r="F26" s="66"/>
      <c r="G26" s="66"/>
      <c r="H26" s="66"/>
    </row>
    <row r="27" spans="1:8" x14ac:dyDescent="0.25">
      <c r="A27" s="205" t="s">
        <v>192</v>
      </c>
      <c r="B27" s="264" t="s">
        <v>350</v>
      </c>
      <c r="C27" s="240"/>
      <c r="D27" s="66"/>
      <c r="E27" s="66"/>
      <c r="F27" s="66"/>
      <c r="G27" s="66"/>
      <c r="H27" s="66"/>
    </row>
    <row r="28" spans="1:8" x14ac:dyDescent="0.25">
      <c r="A28" s="205" t="s">
        <v>192</v>
      </c>
      <c r="B28" s="264" t="s">
        <v>351</v>
      </c>
      <c r="C28" s="240"/>
      <c r="D28" s="66"/>
      <c r="E28" s="66"/>
      <c r="F28" s="66"/>
      <c r="G28" s="66"/>
      <c r="H28" s="66"/>
    </row>
    <row r="29" spans="1:8" x14ac:dyDescent="0.25">
      <c r="A29" s="205" t="s">
        <v>192</v>
      </c>
      <c r="B29" s="264" t="s">
        <v>352</v>
      </c>
      <c r="C29" s="240"/>
      <c r="D29" s="66"/>
      <c r="E29" s="66"/>
      <c r="F29" s="66"/>
      <c r="G29" s="66"/>
      <c r="H29" s="66"/>
    </row>
    <row r="30" spans="1:8" x14ac:dyDescent="0.25">
      <c r="A30" s="205" t="s">
        <v>192</v>
      </c>
      <c r="B30" s="264" t="s">
        <v>353</v>
      </c>
      <c r="C30" s="240"/>
      <c r="D30" s="66"/>
      <c r="E30" s="66"/>
      <c r="F30" s="66"/>
      <c r="G30" s="66"/>
      <c r="H30" s="66"/>
    </row>
    <row r="31" spans="1:8" x14ac:dyDescent="0.25">
      <c r="A31" s="205" t="s">
        <v>192</v>
      </c>
      <c r="B31" s="264" t="s">
        <v>354</v>
      </c>
      <c r="C31" s="240"/>
      <c r="D31" s="66"/>
      <c r="E31" s="66"/>
      <c r="F31" s="66"/>
      <c r="G31" s="66"/>
      <c r="H31" s="66"/>
    </row>
    <row r="32" spans="1:8" x14ac:dyDescent="0.25">
      <c r="A32" s="205" t="s">
        <v>192</v>
      </c>
      <c r="B32" s="264" t="s">
        <v>355</v>
      </c>
      <c r="C32" s="240"/>
      <c r="D32" s="66"/>
      <c r="E32" s="66"/>
      <c r="F32" s="66"/>
      <c r="G32" s="66"/>
      <c r="H32" s="66"/>
    </row>
    <row r="33" spans="1:8" x14ac:dyDescent="0.25">
      <c r="A33" s="205" t="s">
        <v>192</v>
      </c>
      <c r="B33" s="264" t="s">
        <v>356</v>
      </c>
      <c r="C33" s="240"/>
      <c r="D33" s="66"/>
      <c r="E33" s="66"/>
      <c r="F33" s="66"/>
      <c r="G33" s="66"/>
      <c r="H33" s="66"/>
    </row>
    <row r="34" spans="1:8" x14ac:dyDescent="0.25">
      <c r="A34" s="205" t="s">
        <v>192</v>
      </c>
      <c r="B34" s="264" t="s">
        <v>357</v>
      </c>
      <c r="C34" s="240"/>
      <c r="D34" s="66"/>
      <c r="E34" s="66"/>
      <c r="F34" s="66"/>
      <c r="G34" s="66"/>
      <c r="H34" s="66"/>
    </row>
    <row r="35" spans="1:8" x14ac:dyDescent="0.25">
      <c r="A35" s="205" t="s">
        <v>192</v>
      </c>
      <c r="B35" s="264" t="s">
        <v>358</v>
      </c>
      <c r="C35" s="240"/>
      <c r="D35" s="66"/>
      <c r="E35" s="66"/>
      <c r="F35" s="66"/>
      <c r="G35" s="66"/>
      <c r="H35" s="66"/>
    </row>
    <row r="36" spans="1:8" x14ac:dyDescent="0.25">
      <c r="A36" s="205" t="s">
        <v>192</v>
      </c>
      <c r="B36" s="264" t="s">
        <v>359</v>
      </c>
      <c r="C36" s="240"/>
      <c r="D36" s="66"/>
      <c r="E36" s="66"/>
      <c r="F36" s="66"/>
      <c r="G36" s="66"/>
      <c r="H36" s="66"/>
    </row>
    <row r="37" spans="1:8" x14ac:dyDescent="0.25">
      <c r="A37" s="65"/>
      <c r="B37" s="66"/>
      <c r="C37" s="66"/>
      <c r="D37" s="66"/>
      <c r="E37" s="66"/>
      <c r="F37" s="66"/>
      <c r="G37" s="66"/>
      <c r="H37" s="66"/>
    </row>
    <row r="38" spans="1:8" x14ac:dyDescent="0.25">
      <c r="A38" s="199" t="s">
        <v>360</v>
      </c>
      <c r="B38" s="250" t="s">
        <v>361</v>
      </c>
      <c r="C38" s="70"/>
      <c r="D38" s="70"/>
      <c r="E38" s="267"/>
      <c r="F38" s="261"/>
      <c r="G38" s="66"/>
      <c r="H38" s="66"/>
    </row>
    <row r="39" spans="1:8" ht="66" x14ac:dyDescent="0.25">
      <c r="A39" s="199"/>
      <c r="B39" s="71"/>
      <c r="C39" s="268" t="s">
        <v>362</v>
      </c>
      <c r="D39" s="268"/>
      <c r="E39" s="269" t="s">
        <v>363</v>
      </c>
      <c r="F39" s="270" t="s">
        <v>364</v>
      </c>
      <c r="G39" s="271"/>
      <c r="H39" s="272"/>
    </row>
    <row r="40" spans="1:8" x14ac:dyDescent="0.25">
      <c r="A40" s="199"/>
      <c r="B40" s="273" t="s">
        <v>365</v>
      </c>
      <c r="C40" s="274" t="s">
        <v>192</v>
      </c>
      <c r="D40" s="275"/>
      <c r="E40" s="236"/>
      <c r="F40" s="276"/>
      <c r="G40" s="277"/>
      <c r="H40" s="227"/>
    </row>
    <row r="41" spans="1:8" x14ac:dyDescent="0.25">
      <c r="A41" s="199"/>
      <c r="B41" s="273" t="s">
        <v>366</v>
      </c>
      <c r="C41" s="274" t="s">
        <v>192</v>
      </c>
      <c r="D41" s="275"/>
      <c r="E41" s="236"/>
      <c r="F41" s="276"/>
      <c r="G41" s="277"/>
      <c r="H41" s="227"/>
    </row>
    <row r="42" spans="1:8" x14ac:dyDescent="0.25">
      <c r="A42" s="199"/>
      <c r="B42" s="273" t="s">
        <v>367</v>
      </c>
      <c r="C42" s="274" t="s">
        <v>192</v>
      </c>
      <c r="D42" s="275"/>
      <c r="E42" s="236"/>
      <c r="F42" s="276"/>
      <c r="G42" s="277"/>
      <c r="H42" s="227"/>
    </row>
    <row r="43" spans="1:8" x14ac:dyDescent="0.25">
      <c r="A43" s="65"/>
      <c r="B43" s="66"/>
      <c r="C43" s="66"/>
      <c r="D43" s="66"/>
      <c r="E43" s="66"/>
      <c r="F43" s="66"/>
      <c r="G43" s="66"/>
      <c r="H43" s="66"/>
    </row>
    <row r="44" spans="1:8" x14ac:dyDescent="0.25">
      <c r="A44" s="199" t="s">
        <v>368</v>
      </c>
      <c r="B44" s="204" t="s">
        <v>369</v>
      </c>
      <c r="C44" s="210"/>
      <c r="D44" s="210"/>
      <c r="E44" s="210"/>
      <c r="F44" s="210"/>
      <c r="G44" s="66"/>
      <c r="H44" s="66"/>
    </row>
    <row r="45" spans="1:8" x14ac:dyDescent="0.25">
      <c r="A45" s="199"/>
      <c r="B45" s="67"/>
      <c r="C45" s="227"/>
      <c r="D45" s="227"/>
      <c r="E45" s="227"/>
      <c r="F45" s="227"/>
      <c r="G45" s="66"/>
      <c r="H45" s="66"/>
    </row>
    <row r="46" spans="1:8" x14ac:dyDescent="0.25">
      <c r="A46" s="205" t="s">
        <v>192</v>
      </c>
      <c r="B46" s="264" t="s">
        <v>370</v>
      </c>
      <c r="C46" s="278"/>
      <c r="D46" s="279"/>
      <c r="E46" s="66"/>
      <c r="F46" s="66"/>
      <c r="G46" s="66"/>
      <c r="H46" s="66"/>
    </row>
    <row r="47" spans="1:8" x14ac:dyDescent="0.25">
      <c r="A47" s="205" t="s">
        <v>192</v>
      </c>
      <c r="B47" s="264" t="s">
        <v>371</v>
      </c>
      <c r="C47" s="278"/>
      <c r="D47" s="279"/>
      <c r="E47" s="66"/>
      <c r="F47" s="66"/>
      <c r="G47" s="66"/>
      <c r="H47" s="66"/>
    </row>
    <row r="48" spans="1:8" x14ac:dyDescent="0.25">
      <c r="A48" s="205" t="s">
        <v>192</v>
      </c>
      <c r="B48" s="264" t="s">
        <v>372</v>
      </c>
      <c r="C48" s="278"/>
      <c r="D48" s="279"/>
      <c r="E48" s="66"/>
      <c r="F48" s="66"/>
      <c r="G48" s="66"/>
      <c r="H48" s="66"/>
    </row>
    <row r="49" spans="1:8" x14ac:dyDescent="0.25">
      <c r="A49" s="205"/>
      <c r="B49" s="280" t="s">
        <v>373</v>
      </c>
      <c r="C49" s="206"/>
      <c r="D49" s="279"/>
      <c r="E49" s="66"/>
      <c r="F49" s="66"/>
      <c r="G49" s="66"/>
      <c r="H49" s="66"/>
    </row>
    <row r="50" spans="1:8" x14ac:dyDescent="0.25">
      <c r="A50" s="205"/>
      <c r="B50" s="280" t="s">
        <v>374</v>
      </c>
      <c r="C50" s="206"/>
      <c r="D50" s="279"/>
      <c r="E50" s="66"/>
      <c r="F50" s="66"/>
      <c r="G50" s="66"/>
      <c r="H50" s="66"/>
    </row>
    <row r="51" spans="1:8" x14ac:dyDescent="0.25">
      <c r="A51" s="205" t="s">
        <v>192</v>
      </c>
      <c r="B51" s="280" t="s">
        <v>375</v>
      </c>
      <c r="C51" s="206"/>
      <c r="D51" s="279"/>
      <c r="E51" s="66"/>
      <c r="F51" s="66"/>
      <c r="G51" s="66"/>
      <c r="H51" s="66"/>
    </row>
    <row r="52" spans="1:8" x14ac:dyDescent="0.25">
      <c r="A52" s="205" t="s">
        <v>192</v>
      </c>
      <c r="B52" s="280" t="s">
        <v>376</v>
      </c>
      <c r="C52" s="206"/>
      <c r="D52" s="206"/>
      <c r="E52" s="66"/>
      <c r="F52" s="66"/>
      <c r="G52" s="66"/>
      <c r="H52" s="66"/>
    </row>
    <row r="53" spans="1:8" ht="26.4" x14ac:dyDescent="0.25">
      <c r="A53" s="205" t="s">
        <v>192</v>
      </c>
      <c r="B53" s="264" t="s">
        <v>377</v>
      </c>
      <c r="C53" s="278"/>
      <c r="D53" s="279"/>
      <c r="E53" s="66"/>
      <c r="F53" s="66"/>
      <c r="G53" s="66"/>
      <c r="H53" s="66"/>
    </row>
    <row r="54" spans="1:8" x14ac:dyDescent="0.25">
      <c r="A54" s="205"/>
      <c r="B54" s="264" t="s">
        <v>378</v>
      </c>
      <c r="C54" s="278"/>
      <c r="D54" s="279"/>
      <c r="E54" s="66"/>
      <c r="F54" s="66"/>
      <c r="G54" s="66"/>
      <c r="H54" s="66"/>
    </row>
    <row r="55" spans="1:8" x14ac:dyDescent="0.25">
      <c r="A55" s="205" t="s">
        <v>192</v>
      </c>
      <c r="B55" s="264" t="s">
        <v>379</v>
      </c>
      <c r="C55" s="278"/>
      <c r="D55" s="279"/>
      <c r="E55" s="66"/>
      <c r="F55" s="66"/>
      <c r="G55" s="66"/>
      <c r="H55" s="66"/>
    </row>
    <row r="56" spans="1:8" x14ac:dyDescent="0.25">
      <c r="A56" s="205" t="s">
        <v>192</v>
      </c>
      <c r="B56" s="264" t="s">
        <v>380</v>
      </c>
      <c r="C56" s="278"/>
      <c r="D56" s="279"/>
      <c r="E56" s="66"/>
      <c r="F56" s="66"/>
      <c r="G56" s="66"/>
      <c r="H56" s="66"/>
    </row>
    <row r="57" spans="1:8" ht="26.4" x14ac:dyDescent="0.25">
      <c r="A57" s="205" t="s">
        <v>192</v>
      </c>
      <c r="B57" s="264" t="s">
        <v>381</v>
      </c>
      <c r="C57" s="278"/>
      <c r="D57" s="279"/>
      <c r="E57" s="66"/>
      <c r="F57" s="66"/>
      <c r="G57" s="66"/>
      <c r="H57" s="66"/>
    </row>
    <row r="58" spans="1:8" x14ac:dyDescent="0.25">
      <c r="A58" s="199"/>
      <c r="B58" s="227"/>
      <c r="C58" s="240"/>
      <c r="D58" s="203"/>
      <c r="E58" s="66"/>
      <c r="F58" s="66"/>
      <c r="G58" s="66"/>
      <c r="H58" s="66"/>
    </row>
    <row r="59" spans="1:8" x14ac:dyDescent="0.25">
      <c r="A59" s="199"/>
      <c r="B59" s="281"/>
      <c r="C59" s="281"/>
      <c r="D59" s="66"/>
      <c r="E59" s="66"/>
      <c r="F59" s="66"/>
      <c r="G59" s="66"/>
      <c r="H59" s="66"/>
    </row>
  </sheetData>
  <mergeCells count="28">
    <mergeCell ref="B50:C50"/>
    <mergeCell ref="B51:C51"/>
    <mergeCell ref="B52:D52"/>
    <mergeCell ref="B59:C59"/>
    <mergeCell ref="C41:D41"/>
    <mergeCell ref="F41:G41"/>
    <mergeCell ref="C42:D42"/>
    <mergeCell ref="F42:G42"/>
    <mergeCell ref="B44:F44"/>
    <mergeCell ref="B49:C49"/>
    <mergeCell ref="B21:D21"/>
    <mergeCell ref="B38:F38"/>
    <mergeCell ref="C39:D39"/>
    <mergeCell ref="F39:G39"/>
    <mergeCell ref="C40:D40"/>
    <mergeCell ref="F40:G40"/>
    <mergeCell ref="B8:D8"/>
    <mergeCell ref="B9:D9"/>
    <mergeCell ref="B10:D10"/>
    <mergeCell ref="B11:D11"/>
    <mergeCell ref="B12:D12"/>
    <mergeCell ref="B14:F14"/>
    <mergeCell ref="A1:F1"/>
    <mergeCell ref="B3:F3"/>
    <mergeCell ref="B4:D4"/>
    <mergeCell ref="B5:D5"/>
    <mergeCell ref="B6:D6"/>
    <mergeCell ref="B7:D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48168-06AB-4FD1-ABD3-F13F5D352261}">
  <dimension ref="A1:E76"/>
  <sheetViews>
    <sheetView workbookViewId="0">
      <selection activeCell="B10" sqref="B10:E10"/>
    </sheetView>
  </sheetViews>
  <sheetFormatPr defaultRowHeight="13.2" x14ac:dyDescent="0.25"/>
  <cols>
    <col min="1" max="1" width="3.44140625" bestFit="1" customWidth="1"/>
    <col min="2" max="2" width="53.33203125" bestFit="1" customWidth="1"/>
    <col min="3" max="3" width="9.5546875" bestFit="1" customWidth="1"/>
    <col min="4" max="4" width="15.21875" bestFit="1" customWidth="1"/>
    <col min="5" max="5" width="8.5546875" bestFit="1" customWidth="1"/>
  </cols>
  <sheetData>
    <row r="1" spans="1:5" s="66" customFormat="1" ht="17.399999999999999" x14ac:dyDescent="0.25">
      <c r="A1" s="249" t="s">
        <v>324</v>
      </c>
      <c r="B1" s="249"/>
      <c r="C1" s="249"/>
      <c r="D1" s="249"/>
      <c r="E1" s="249"/>
    </row>
    <row r="2" spans="1:5" s="66" customFormat="1" x14ac:dyDescent="0.25">
      <c r="A2" s="199" t="s">
        <v>267</v>
      </c>
      <c r="B2" s="200" t="s">
        <v>268</v>
      </c>
      <c r="C2" s="200"/>
      <c r="D2" s="200"/>
      <c r="E2" s="200"/>
    </row>
    <row r="3" spans="1:5" s="66" customFormat="1" x14ac:dyDescent="0.25">
      <c r="A3" s="65"/>
      <c r="B3" s="201" t="s">
        <v>269</v>
      </c>
      <c r="C3" s="202"/>
      <c r="D3" s="202"/>
      <c r="E3" s="202"/>
    </row>
    <row r="4" spans="1:5" s="66" customFormat="1" x14ac:dyDescent="0.25">
      <c r="A4" s="65"/>
      <c r="B4" s="203"/>
      <c r="C4" s="203"/>
      <c r="D4" s="203"/>
      <c r="E4" s="203"/>
    </row>
    <row r="5" spans="1:5" s="204" customFormat="1" x14ac:dyDescent="0.25">
      <c r="A5" s="65"/>
      <c r="B5" s="204" t="s">
        <v>270</v>
      </c>
    </row>
    <row r="6" spans="1:5" s="66" customFormat="1" x14ac:dyDescent="0.25">
      <c r="A6" s="65"/>
      <c r="B6" s="67"/>
      <c r="C6" s="67"/>
      <c r="D6" s="67"/>
      <c r="E6" s="67"/>
    </row>
    <row r="7" spans="1:5" s="207" customFormat="1" x14ac:dyDescent="0.25">
      <c r="A7" s="205"/>
      <c r="B7" s="206" t="s">
        <v>271</v>
      </c>
    </row>
    <row r="8" spans="1:5" s="207" customFormat="1" x14ac:dyDescent="0.25">
      <c r="A8" s="65"/>
    </row>
    <row r="9" spans="1:5" s="207" customFormat="1" x14ac:dyDescent="0.25">
      <c r="A9" s="65"/>
    </row>
    <row r="10" spans="1:5" s="66" customFormat="1" x14ac:dyDescent="0.25">
      <c r="A10" s="65"/>
      <c r="B10" s="208"/>
      <c r="C10" s="208"/>
      <c r="D10" s="208"/>
      <c r="E10" s="208"/>
    </row>
    <row r="11" spans="1:5" s="66" customFormat="1" x14ac:dyDescent="0.25">
      <c r="A11" s="199"/>
      <c r="B11" s="199"/>
      <c r="C11" s="199"/>
      <c r="D11" s="199"/>
      <c r="E11" s="199"/>
    </row>
    <row r="12" spans="1:5" s="66" customFormat="1" x14ac:dyDescent="0.25">
      <c r="A12" s="199" t="s">
        <v>272</v>
      </c>
      <c r="B12" s="209" t="s">
        <v>273</v>
      </c>
      <c r="C12" s="210"/>
      <c r="D12" s="210"/>
      <c r="E12" s="210"/>
    </row>
    <row r="13" spans="1:5" s="66" customFormat="1" x14ac:dyDescent="0.25">
      <c r="A13" s="199"/>
      <c r="B13" s="211" t="s">
        <v>274</v>
      </c>
      <c r="C13" s="211"/>
      <c r="D13" s="211"/>
      <c r="E13" s="211"/>
    </row>
    <row r="14" spans="1:5" s="209" customFormat="1" x14ac:dyDescent="0.25">
      <c r="A14" s="199"/>
      <c r="B14" s="209" t="s">
        <v>275</v>
      </c>
    </row>
    <row r="15" spans="1:5" s="209" customFormat="1" x14ac:dyDescent="0.25">
      <c r="A15" s="199"/>
      <c r="B15" s="211" t="s">
        <v>276</v>
      </c>
    </row>
    <row r="16" spans="1:5" s="209" customFormat="1" x14ac:dyDescent="0.25">
      <c r="A16" s="199"/>
      <c r="B16" s="209" t="s">
        <v>277</v>
      </c>
    </row>
    <row r="17" spans="1:5" s="209" customFormat="1" x14ac:dyDescent="0.25">
      <c r="A17" s="199"/>
      <c r="B17" s="211" t="s">
        <v>278</v>
      </c>
    </row>
    <row r="18" spans="1:5" s="66" customFormat="1" x14ac:dyDescent="0.25">
      <c r="A18" s="199"/>
      <c r="C18" s="212"/>
      <c r="D18" s="199"/>
      <c r="E18" s="199"/>
    </row>
    <row r="19" spans="1:5" s="66" customFormat="1" x14ac:dyDescent="0.25">
      <c r="A19" s="199" t="s">
        <v>272</v>
      </c>
      <c r="B19" s="213"/>
      <c r="C19" s="214" t="s">
        <v>279</v>
      </c>
      <c r="D19" s="214" t="s">
        <v>280</v>
      </c>
    </row>
    <row r="20" spans="1:5" s="66" customFormat="1" x14ac:dyDescent="0.25">
      <c r="A20" s="199"/>
      <c r="B20" s="215" t="s">
        <v>281</v>
      </c>
      <c r="C20" s="216"/>
      <c r="D20" s="216"/>
    </row>
    <row r="21" spans="1:5" s="66" customFormat="1" x14ac:dyDescent="0.25">
      <c r="A21" s="199"/>
      <c r="B21" s="217" t="s">
        <v>282</v>
      </c>
      <c r="C21" s="218"/>
      <c r="D21" s="218"/>
    </row>
    <row r="22" spans="1:5" s="66" customFormat="1" x14ac:dyDescent="0.25">
      <c r="A22" s="199"/>
      <c r="B22" s="219" t="s">
        <v>283</v>
      </c>
      <c r="C22" s="220"/>
      <c r="D22" s="220"/>
    </row>
    <row r="23" spans="1:5" s="66" customFormat="1" x14ac:dyDescent="0.25">
      <c r="A23" s="199"/>
      <c r="B23" s="217" t="s">
        <v>284</v>
      </c>
      <c r="C23" s="218">
        <v>11420</v>
      </c>
      <c r="D23" s="218">
        <v>11420</v>
      </c>
    </row>
    <row r="24" spans="1:5" s="66" customFormat="1" x14ac:dyDescent="0.25">
      <c r="A24" s="199"/>
      <c r="B24" s="217" t="s">
        <v>285</v>
      </c>
      <c r="C24" s="218"/>
      <c r="D24" s="218"/>
    </row>
    <row r="25" spans="1:5" s="66" customFormat="1" x14ac:dyDescent="0.25">
      <c r="A25" s="199"/>
      <c r="B25" s="217" t="s">
        <v>286</v>
      </c>
      <c r="C25" s="218">
        <v>29960</v>
      </c>
      <c r="D25" s="218">
        <v>29960</v>
      </c>
    </row>
    <row r="26" spans="1:5" s="66" customFormat="1" x14ac:dyDescent="0.25">
      <c r="A26" s="199"/>
      <c r="B26" s="221" t="s">
        <v>287</v>
      </c>
      <c r="C26" s="218"/>
      <c r="D26" s="218"/>
    </row>
    <row r="27" spans="1:5" s="66" customFormat="1" x14ac:dyDescent="0.25">
      <c r="A27" s="199"/>
      <c r="B27" s="222" t="s">
        <v>288</v>
      </c>
      <c r="C27" s="223"/>
      <c r="D27" s="224"/>
    </row>
    <row r="28" spans="1:5" s="66" customFormat="1" x14ac:dyDescent="0.25">
      <c r="A28" s="199"/>
      <c r="B28" s="221" t="s">
        <v>289</v>
      </c>
      <c r="C28" s="218">
        <v>2330</v>
      </c>
      <c r="D28" s="218">
        <v>2330</v>
      </c>
    </row>
    <row r="29" spans="1:5" s="66" customFormat="1" x14ac:dyDescent="0.25">
      <c r="A29" s="199"/>
      <c r="B29" s="221" t="s">
        <v>290</v>
      </c>
      <c r="C29" s="218">
        <v>10110</v>
      </c>
      <c r="D29" s="218">
        <v>10110</v>
      </c>
    </row>
    <row r="30" spans="1:5" s="66" customFormat="1" x14ac:dyDescent="0.25">
      <c r="A30" s="199"/>
      <c r="B30" s="221" t="s">
        <v>291</v>
      </c>
      <c r="C30" s="218"/>
      <c r="D30" s="218"/>
    </row>
    <row r="31" spans="1:5" s="66" customFormat="1" x14ac:dyDescent="0.25">
      <c r="A31" s="199"/>
      <c r="B31" s="221" t="s">
        <v>292</v>
      </c>
      <c r="C31" s="218"/>
      <c r="D31" s="218"/>
    </row>
    <row r="32" spans="1:5" s="66" customFormat="1" x14ac:dyDescent="0.25">
      <c r="A32" s="65"/>
    </row>
    <row r="33" spans="1:5" s="66" customFormat="1" x14ac:dyDescent="0.25">
      <c r="A33" s="199"/>
      <c r="B33" s="225" t="s">
        <v>293</v>
      </c>
      <c r="C33" s="225"/>
      <c r="D33" s="225"/>
      <c r="E33" s="226"/>
    </row>
    <row r="34" spans="1:5" s="66" customFormat="1" x14ac:dyDescent="0.25">
      <c r="A34" s="199"/>
      <c r="B34" s="227"/>
      <c r="C34" s="227"/>
      <c r="D34" s="228"/>
    </row>
    <row r="35" spans="1:5" s="66" customFormat="1" x14ac:dyDescent="0.25">
      <c r="A35" s="199"/>
      <c r="B35" s="229" t="s">
        <v>294</v>
      </c>
      <c r="C35" s="208"/>
      <c r="D35" s="208"/>
      <c r="E35" s="208"/>
    </row>
    <row r="36" spans="1:5" s="210" customFormat="1" x14ac:dyDescent="0.25">
      <c r="A36" s="199"/>
    </row>
    <row r="37" spans="1:5" s="66" customFormat="1" x14ac:dyDescent="0.25">
      <c r="A37" s="65"/>
      <c r="B37" s="230"/>
      <c r="C37" s="231"/>
      <c r="D37" s="232" t="s">
        <v>295</v>
      </c>
      <c r="E37" s="232" t="s">
        <v>296</v>
      </c>
    </row>
    <row r="38" spans="1:5" s="66" customFormat="1" x14ac:dyDescent="0.25">
      <c r="A38" s="199" t="s">
        <v>297</v>
      </c>
      <c r="B38" s="233" t="s">
        <v>298</v>
      </c>
      <c r="C38" s="234"/>
      <c r="D38" s="235">
        <v>12</v>
      </c>
      <c r="E38" s="235"/>
    </row>
    <row r="39" spans="1:5" s="66" customFormat="1" x14ac:dyDescent="0.25">
      <c r="A39" s="65"/>
    </row>
    <row r="40" spans="1:5" s="66" customFormat="1" x14ac:dyDescent="0.25">
      <c r="A40" s="65"/>
      <c r="B40" s="230"/>
      <c r="C40" s="231"/>
      <c r="D40" s="232" t="s">
        <v>222</v>
      </c>
      <c r="E40" s="232" t="s">
        <v>223</v>
      </c>
    </row>
    <row r="41" spans="1:5" s="66" customFormat="1" x14ac:dyDescent="0.25">
      <c r="A41" s="199" t="s">
        <v>299</v>
      </c>
      <c r="B41" s="233" t="s">
        <v>300</v>
      </c>
      <c r="C41" s="234"/>
      <c r="D41" s="236"/>
      <c r="E41" s="236" t="s">
        <v>192</v>
      </c>
    </row>
    <row r="42" spans="1:5" s="66" customFormat="1" x14ac:dyDescent="0.25">
      <c r="A42" s="199" t="s">
        <v>301</v>
      </c>
      <c r="B42" s="210" t="s">
        <v>302</v>
      </c>
      <c r="C42" s="210"/>
      <c r="D42" s="236" t="s">
        <v>192</v>
      </c>
      <c r="E42" s="237"/>
    </row>
    <row r="43" spans="1:5" s="66" customFormat="1" x14ac:dyDescent="0.25">
      <c r="A43" s="199"/>
      <c r="B43" s="238" t="s">
        <v>303</v>
      </c>
      <c r="C43" s="238"/>
      <c r="D43" s="239"/>
      <c r="E43" s="240"/>
    </row>
    <row r="44" spans="1:5" s="66" customFormat="1" x14ac:dyDescent="0.25">
      <c r="A44" s="65"/>
      <c r="B44" s="231"/>
      <c r="C44" s="231"/>
      <c r="D44" s="231"/>
      <c r="E44" s="231"/>
    </row>
    <row r="45" spans="1:5" s="66" customFormat="1" x14ac:dyDescent="0.25">
      <c r="A45" s="199" t="s">
        <v>304</v>
      </c>
      <c r="B45" s="70" t="s">
        <v>305</v>
      </c>
      <c r="C45" s="70"/>
      <c r="D45" s="70"/>
      <c r="E45" s="70"/>
    </row>
    <row r="46" spans="1:5" s="66" customFormat="1" ht="66" x14ac:dyDescent="0.25">
      <c r="A46" s="199"/>
      <c r="B46" s="241"/>
      <c r="C46" s="71" t="s">
        <v>306</v>
      </c>
      <c r="D46" s="71" t="s">
        <v>307</v>
      </c>
      <c r="E46" s="71" t="s">
        <v>308</v>
      </c>
    </row>
    <row r="47" spans="1:5" s="66" customFormat="1" x14ac:dyDescent="0.25">
      <c r="A47" s="199"/>
      <c r="B47" s="213" t="s">
        <v>309</v>
      </c>
      <c r="C47" s="242">
        <v>1100</v>
      </c>
      <c r="D47" s="242">
        <v>1100</v>
      </c>
      <c r="E47" s="242">
        <v>1100</v>
      </c>
    </row>
    <row r="48" spans="1:5" s="66" customFormat="1" x14ac:dyDescent="0.25">
      <c r="A48" s="199"/>
      <c r="B48" s="213" t="s">
        <v>310</v>
      </c>
      <c r="C48" s="243"/>
      <c r="D48" s="243"/>
      <c r="E48" s="242">
        <v>7270</v>
      </c>
    </row>
    <row r="49" spans="1:5" s="66" customFormat="1" x14ac:dyDescent="0.25">
      <c r="A49" s="199"/>
      <c r="B49" s="213" t="s">
        <v>311</v>
      </c>
      <c r="C49" s="243"/>
      <c r="D49" s="242"/>
      <c r="E49" s="242">
        <v>4310</v>
      </c>
    </row>
    <row r="50" spans="1:5" s="66" customFormat="1" x14ac:dyDescent="0.25">
      <c r="A50" s="199"/>
      <c r="B50" s="244" t="s">
        <v>312</v>
      </c>
      <c r="C50" s="243"/>
      <c r="D50" s="243"/>
      <c r="E50" s="242"/>
    </row>
    <row r="51" spans="1:5" s="66" customFormat="1" x14ac:dyDescent="0.25">
      <c r="A51" s="199"/>
      <c r="B51" s="213" t="s">
        <v>313</v>
      </c>
      <c r="C51" s="242">
        <v>1450</v>
      </c>
      <c r="D51" s="242">
        <v>1450</v>
      </c>
      <c r="E51" s="242">
        <v>1450</v>
      </c>
    </row>
    <row r="52" spans="1:5" s="66" customFormat="1" x14ac:dyDescent="0.25">
      <c r="A52" s="199"/>
      <c r="B52" s="213" t="s">
        <v>314</v>
      </c>
      <c r="C52" s="242">
        <v>1800</v>
      </c>
      <c r="D52" s="242">
        <v>1800</v>
      </c>
      <c r="E52" s="242">
        <v>1800</v>
      </c>
    </row>
    <row r="53" spans="1:5" s="66" customFormat="1" x14ac:dyDescent="0.25">
      <c r="A53" s="65"/>
      <c r="B53" s="245" t="s">
        <v>315</v>
      </c>
      <c r="C53" s="245"/>
      <c r="D53" s="245"/>
      <c r="E53" s="245"/>
    </row>
    <row r="54" spans="1:5" s="66" customFormat="1" x14ac:dyDescent="0.25">
      <c r="A54" s="65"/>
    </row>
    <row r="55" spans="1:5" s="66" customFormat="1" x14ac:dyDescent="0.25">
      <c r="A55" s="199" t="s">
        <v>316</v>
      </c>
      <c r="B55" s="70" t="s">
        <v>317</v>
      </c>
      <c r="C55" s="70"/>
    </row>
    <row r="56" spans="1:5" s="66" customFormat="1" x14ac:dyDescent="0.25">
      <c r="A56" s="199"/>
      <c r="B56" s="246" t="s">
        <v>318</v>
      </c>
      <c r="C56" s="247"/>
    </row>
    <row r="57" spans="1:5" s="66" customFormat="1" x14ac:dyDescent="0.25">
      <c r="A57" s="199"/>
      <c r="B57" s="246" t="s">
        <v>319</v>
      </c>
      <c r="C57" s="247"/>
    </row>
    <row r="58" spans="1:5" s="66" customFormat="1" x14ac:dyDescent="0.25">
      <c r="A58" s="199"/>
      <c r="B58" s="248" t="s">
        <v>320</v>
      </c>
      <c r="C58" s="247">
        <v>475.75</v>
      </c>
    </row>
    <row r="59" spans="1:5" s="66" customFormat="1" x14ac:dyDescent="0.25">
      <c r="A59" s="199"/>
      <c r="B59" s="248" t="s">
        <v>321</v>
      </c>
      <c r="C59" s="247"/>
    </row>
    <row r="60" spans="1:5" s="66" customFormat="1" x14ac:dyDescent="0.25">
      <c r="A60" s="199"/>
      <c r="B60" s="248" t="s">
        <v>322</v>
      </c>
      <c r="C60" s="247">
        <v>1248.25</v>
      </c>
    </row>
    <row r="61" spans="1:5" s="66" customFormat="1" x14ac:dyDescent="0.25">
      <c r="A61" s="199"/>
      <c r="B61" s="246" t="s">
        <v>323</v>
      </c>
      <c r="C61" s="247"/>
    </row>
    <row r="62" spans="1:5" s="66" customFormat="1" x14ac:dyDescent="0.25">
      <c r="A62" s="65"/>
    </row>
    <row r="63" spans="1:5" s="66" customFormat="1" x14ac:dyDescent="0.25">
      <c r="A63" s="65"/>
    </row>
    <row r="64" spans="1:5" s="66" customFormat="1" x14ac:dyDescent="0.25">
      <c r="A64" s="65"/>
    </row>
    <row r="65" spans="1:1" s="66" customFormat="1" x14ac:dyDescent="0.25">
      <c r="A65" s="65"/>
    </row>
    <row r="66" spans="1:1" s="66" customFormat="1" x14ac:dyDescent="0.25">
      <c r="A66" s="65"/>
    </row>
    <row r="67" spans="1:1" s="66" customFormat="1" x14ac:dyDescent="0.25">
      <c r="A67" s="65"/>
    </row>
    <row r="68" spans="1:1" s="66" customFormat="1" x14ac:dyDescent="0.25">
      <c r="A68" s="65"/>
    </row>
    <row r="69" spans="1:1" s="66" customFormat="1" x14ac:dyDescent="0.25">
      <c r="A69" s="65"/>
    </row>
    <row r="70" spans="1:1" s="66" customFormat="1" x14ac:dyDescent="0.25">
      <c r="A70" s="65"/>
    </row>
    <row r="71" spans="1:1" s="66" customFormat="1" x14ac:dyDescent="0.25">
      <c r="A71" s="65"/>
    </row>
    <row r="72" spans="1:1" s="66" customFormat="1" x14ac:dyDescent="0.25">
      <c r="A72" s="65"/>
    </row>
    <row r="73" spans="1:1" s="66" customFormat="1" x14ac:dyDescent="0.25">
      <c r="A73" s="65"/>
    </row>
    <row r="74" spans="1:1" s="66" customFormat="1" x14ac:dyDescent="0.25">
      <c r="A74" s="65"/>
    </row>
    <row r="75" spans="1:1" s="66" customFormat="1" x14ac:dyDescent="0.25">
      <c r="A75" s="65"/>
    </row>
    <row r="76" spans="1:1" s="66" customFormat="1" x14ac:dyDescent="0.25">
      <c r="A76" s="65"/>
    </row>
  </sheetData>
  <mergeCells count="24">
    <mergeCell ref="B43:C43"/>
    <mergeCell ref="B44:E44"/>
    <mergeCell ref="B45:E45"/>
    <mergeCell ref="B53:E53"/>
    <mergeCell ref="B55:C55"/>
    <mergeCell ref="A1:E1"/>
    <mergeCell ref="B36:XFD36"/>
    <mergeCell ref="B37:C37"/>
    <mergeCell ref="B38:C38"/>
    <mergeCell ref="B40:C40"/>
    <mergeCell ref="B41:C41"/>
    <mergeCell ref="B42:C42"/>
    <mergeCell ref="B14:XFD14"/>
    <mergeCell ref="B15:XFD15"/>
    <mergeCell ref="B16:XFD16"/>
    <mergeCell ref="B17:XFD17"/>
    <mergeCell ref="B33:D33"/>
    <mergeCell ref="C35:E35"/>
    <mergeCell ref="B3:E3"/>
    <mergeCell ref="B5:XFD5"/>
    <mergeCell ref="B7:XFD9"/>
    <mergeCell ref="B10:E10"/>
    <mergeCell ref="B12:E12"/>
    <mergeCell ref="B13:E13"/>
  </mergeCells>
  <hyperlinks>
    <hyperlink ref="B3" r:id="rId1" xr:uid="{4E36A4A3-ADC4-49AC-B92F-E3C32A83711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F32A1-8CB3-4690-BAAA-58511C750A11}">
  <dimension ref="A1:G171"/>
  <sheetViews>
    <sheetView workbookViewId="0">
      <selection activeCell="A4" sqref="A4"/>
    </sheetView>
  </sheetViews>
  <sheetFormatPr defaultRowHeight="13.2" x14ac:dyDescent="0.25"/>
  <cols>
    <col min="1" max="1" width="6.21875" customWidth="1"/>
    <col min="2" max="11" width="21.33203125" customWidth="1"/>
  </cols>
  <sheetData>
    <row r="1" spans="1:7" ht="60" x14ac:dyDescent="0.25">
      <c r="A1" s="89"/>
      <c r="B1" s="90"/>
      <c r="C1" s="91"/>
      <c r="D1" s="92" t="s">
        <v>128</v>
      </c>
      <c r="E1" s="93" t="s">
        <v>129</v>
      </c>
      <c r="F1" s="93" t="s">
        <v>130</v>
      </c>
      <c r="G1" s="94"/>
    </row>
    <row r="2" spans="1:7" ht="136.80000000000001" x14ac:dyDescent="0.25">
      <c r="A2" s="89"/>
      <c r="B2" s="95" t="s">
        <v>6</v>
      </c>
      <c r="C2" s="96" t="s">
        <v>131</v>
      </c>
      <c r="D2" s="97">
        <v>7641</v>
      </c>
      <c r="E2" s="97">
        <v>28539</v>
      </c>
      <c r="F2" s="97"/>
      <c r="G2" s="94"/>
    </row>
    <row r="3" spans="1:7" ht="91.8" x14ac:dyDescent="0.25">
      <c r="A3" s="89"/>
      <c r="B3" s="95" t="s">
        <v>10</v>
      </c>
      <c r="C3" s="96" t="s">
        <v>132</v>
      </c>
      <c r="D3" s="97">
        <v>6121</v>
      </c>
      <c r="E3" s="97">
        <v>18166</v>
      </c>
      <c r="F3" s="97"/>
      <c r="G3" s="94"/>
    </row>
    <row r="4" spans="1:7" ht="91.8" x14ac:dyDescent="0.25">
      <c r="A4" s="89"/>
      <c r="B4" s="95" t="s">
        <v>13</v>
      </c>
      <c r="C4" s="96" t="s">
        <v>133</v>
      </c>
      <c r="D4" s="97">
        <v>3182</v>
      </c>
      <c r="E4" s="97">
        <v>11239</v>
      </c>
      <c r="F4" s="97"/>
      <c r="G4" s="94"/>
    </row>
    <row r="5" spans="1:7" ht="91.8" x14ac:dyDescent="0.25">
      <c r="A5" s="89"/>
      <c r="B5" s="95" t="s">
        <v>16</v>
      </c>
      <c r="C5" s="96" t="s">
        <v>134</v>
      </c>
      <c r="D5" s="97">
        <v>3124</v>
      </c>
      <c r="E5" s="97">
        <v>10741</v>
      </c>
      <c r="F5" s="97"/>
      <c r="G5" s="94"/>
    </row>
    <row r="6" spans="1:7" ht="114.6" x14ac:dyDescent="0.25">
      <c r="A6" s="89"/>
      <c r="B6" s="95" t="s">
        <v>18</v>
      </c>
      <c r="C6" s="96" t="s">
        <v>135</v>
      </c>
      <c r="D6" s="97">
        <v>2782</v>
      </c>
      <c r="E6" s="97">
        <v>8396</v>
      </c>
      <c r="F6" s="97"/>
      <c r="G6" s="94"/>
    </row>
    <row r="7" spans="1:7" ht="91.8" x14ac:dyDescent="0.25">
      <c r="A7" s="89"/>
      <c r="B7" s="95" t="s">
        <v>20</v>
      </c>
      <c r="C7" s="96" t="s">
        <v>136</v>
      </c>
      <c r="D7" s="97">
        <v>2161</v>
      </c>
      <c r="E7" s="97">
        <v>7791</v>
      </c>
      <c r="F7" s="97"/>
      <c r="G7" s="94"/>
    </row>
    <row r="8" spans="1:7" ht="126" x14ac:dyDescent="0.25">
      <c r="A8" s="89"/>
      <c r="B8" s="95" t="s">
        <v>22</v>
      </c>
      <c r="C8" s="96" t="s">
        <v>137</v>
      </c>
      <c r="D8" s="97">
        <v>1373</v>
      </c>
      <c r="E8" s="97">
        <v>3939</v>
      </c>
      <c r="F8" s="97"/>
      <c r="G8" s="94"/>
    </row>
    <row r="9" spans="1:7" ht="160.19999999999999" x14ac:dyDescent="0.25">
      <c r="A9" s="89"/>
      <c r="B9" s="95" t="s">
        <v>39</v>
      </c>
      <c r="C9" s="96" t="s">
        <v>138</v>
      </c>
      <c r="D9" s="97">
        <v>605</v>
      </c>
      <c r="E9" s="97">
        <v>2163</v>
      </c>
      <c r="F9" s="97"/>
      <c r="G9" s="94"/>
    </row>
    <row r="10" spans="1:7" ht="353.4" x14ac:dyDescent="0.25">
      <c r="A10" s="89"/>
      <c r="B10" s="95" t="s">
        <v>41</v>
      </c>
      <c r="C10" s="96" t="s">
        <v>139</v>
      </c>
      <c r="D10" s="98">
        <v>0.488091</v>
      </c>
      <c r="E10" s="98">
        <v>0.53453099999999998</v>
      </c>
      <c r="F10" s="98"/>
      <c r="G10" s="94"/>
    </row>
    <row r="11" spans="1:7" ht="240" x14ac:dyDescent="0.25">
      <c r="A11" s="89"/>
      <c r="B11" s="95" t="s">
        <v>43</v>
      </c>
      <c r="C11" s="96" t="s">
        <v>140</v>
      </c>
      <c r="D11" s="99">
        <v>10110.459999999999</v>
      </c>
      <c r="E11" s="99">
        <v>11217.37</v>
      </c>
      <c r="F11" s="99"/>
      <c r="G11" s="94"/>
    </row>
    <row r="12" spans="1:7" ht="91.8" x14ac:dyDescent="0.25">
      <c r="A12" s="89"/>
      <c r="B12" s="100" t="s">
        <v>141</v>
      </c>
      <c r="C12" s="101" t="s">
        <v>142</v>
      </c>
      <c r="D12" s="99">
        <v>6142.9589999999998</v>
      </c>
      <c r="E12" s="99">
        <v>7530.0860000000002</v>
      </c>
      <c r="F12" s="99"/>
      <c r="G12" s="94"/>
    </row>
    <row r="13" spans="1:7" ht="160.19999999999999" x14ac:dyDescent="0.25">
      <c r="A13" s="89"/>
      <c r="B13" s="95" t="s">
        <v>143</v>
      </c>
      <c r="C13" s="96" t="s">
        <v>144</v>
      </c>
      <c r="D13" s="99">
        <v>3660.2919999999999</v>
      </c>
      <c r="E13" s="99">
        <v>4450.5919999999996</v>
      </c>
      <c r="F13" s="99"/>
      <c r="G13" s="94"/>
    </row>
    <row r="14" spans="1:7" ht="194.4" x14ac:dyDescent="0.25">
      <c r="A14" s="89"/>
      <c r="B14" s="95" t="s">
        <v>145</v>
      </c>
      <c r="C14" s="96" t="s">
        <v>146</v>
      </c>
      <c r="D14" s="99">
        <v>3469.9549999999999</v>
      </c>
      <c r="E14" s="99">
        <v>4299.4160000000002</v>
      </c>
      <c r="F14" s="99"/>
      <c r="G14" s="94"/>
    </row>
    <row r="15" spans="1:7" x14ac:dyDescent="0.25">
      <c r="A15" s="102"/>
      <c r="B15" s="94"/>
      <c r="C15" s="94"/>
      <c r="D15" s="94"/>
      <c r="E15" s="94"/>
      <c r="F15" s="94"/>
      <c r="G15" s="94"/>
    </row>
    <row r="16" spans="1:7" x14ac:dyDescent="0.25">
      <c r="A16" s="89" t="s">
        <v>147</v>
      </c>
      <c r="B16" s="103" t="s">
        <v>148</v>
      </c>
      <c r="C16" s="104"/>
      <c r="D16" s="104"/>
      <c r="E16" s="104"/>
      <c r="F16" s="104"/>
      <c r="G16" s="94"/>
    </row>
    <row r="17" spans="1:7" x14ac:dyDescent="0.25">
      <c r="A17" s="89"/>
      <c r="B17" s="104" t="s">
        <v>149</v>
      </c>
      <c r="C17" s="103"/>
      <c r="D17" s="103"/>
      <c r="E17" s="103"/>
      <c r="F17" s="103"/>
      <c r="G17" s="94"/>
    </row>
    <row r="18" spans="1:7" x14ac:dyDescent="0.25">
      <c r="A18" s="89"/>
      <c r="B18" s="104" t="s">
        <v>150</v>
      </c>
      <c r="C18" s="103"/>
      <c r="D18" s="103"/>
      <c r="E18" s="103"/>
      <c r="F18" s="103"/>
      <c r="G18" s="94"/>
    </row>
    <row r="19" spans="1:7" x14ac:dyDescent="0.25">
      <c r="A19" s="89"/>
      <c r="B19" s="105" t="s">
        <v>151</v>
      </c>
      <c r="C19" s="106"/>
      <c r="D19" s="106"/>
      <c r="E19" s="106"/>
      <c r="F19" s="106"/>
      <c r="G19" s="94"/>
    </row>
    <row r="20" spans="1:7" ht="60" x14ac:dyDescent="0.25">
      <c r="A20" s="89"/>
      <c r="B20" s="90"/>
      <c r="C20" s="91"/>
      <c r="D20" s="93" t="s">
        <v>152</v>
      </c>
      <c r="E20" s="93" t="s">
        <v>153</v>
      </c>
      <c r="F20" s="93" t="s">
        <v>130</v>
      </c>
      <c r="G20" s="94"/>
    </row>
    <row r="21" spans="1:7" ht="251.4" x14ac:dyDescent="0.25">
      <c r="A21" s="89"/>
      <c r="B21" s="107" t="s">
        <v>154</v>
      </c>
      <c r="C21" s="96" t="s">
        <v>155</v>
      </c>
      <c r="D21" s="97">
        <v>866</v>
      </c>
      <c r="E21" s="97">
        <v>2668</v>
      </c>
      <c r="F21" s="97"/>
      <c r="G21" s="94"/>
    </row>
    <row r="22" spans="1:7" ht="137.4" x14ac:dyDescent="0.25">
      <c r="A22" s="89"/>
      <c r="B22" s="107" t="s">
        <v>156</v>
      </c>
      <c r="C22" s="96" t="s">
        <v>157</v>
      </c>
      <c r="D22" s="108">
        <v>3385.2350000000001</v>
      </c>
      <c r="E22" s="108">
        <v>3610.0709999999999</v>
      </c>
      <c r="F22" s="108"/>
      <c r="G22" s="94"/>
    </row>
    <row r="23" spans="1:7" ht="137.4" x14ac:dyDescent="0.25">
      <c r="A23" s="89"/>
      <c r="B23" s="107" t="s">
        <v>158</v>
      </c>
      <c r="C23" s="96" t="s">
        <v>159</v>
      </c>
      <c r="D23" s="97">
        <v>105</v>
      </c>
      <c r="E23" s="97">
        <v>475</v>
      </c>
      <c r="F23" s="97"/>
      <c r="G23" s="94"/>
    </row>
    <row r="24" spans="1:7" ht="148.80000000000001" x14ac:dyDescent="0.25">
      <c r="A24" s="89"/>
      <c r="B24" s="107" t="s">
        <v>160</v>
      </c>
      <c r="C24" s="96" t="s">
        <v>161</v>
      </c>
      <c r="D24" s="108">
        <v>26013.35</v>
      </c>
      <c r="E24" s="108">
        <v>26373.35</v>
      </c>
      <c r="F24" s="108"/>
      <c r="G24" s="94"/>
    </row>
    <row r="25" spans="1:7" x14ac:dyDescent="0.25">
      <c r="A25" s="94"/>
      <c r="B25" s="94"/>
      <c r="C25" s="94"/>
      <c r="D25" s="94"/>
      <c r="E25" s="94"/>
      <c r="F25" s="94"/>
      <c r="G25" s="94"/>
    </row>
    <row r="26" spans="1:7" x14ac:dyDescent="0.25">
      <c r="A26" s="89"/>
      <c r="B26" s="109"/>
      <c r="C26" s="110" t="s">
        <v>162</v>
      </c>
      <c r="D26" s="111"/>
      <c r="E26" s="111"/>
      <c r="F26" s="111"/>
      <c r="G26" s="94"/>
    </row>
    <row r="27" spans="1:7" x14ac:dyDescent="0.25">
      <c r="A27" s="89"/>
      <c r="B27" s="109"/>
      <c r="C27" s="112" t="s">
        <v>163</v>
      </c>
      <c r="D27" s="113"/>
      <c r="E27" s="113"/>
      <c r="F27" s="113"/>
      <c r="G27" s="94"/>
    </row>
    <row r="28" spans="1:7" x14ac:dyDescent="0.25">
      <c r="A28" s="89"/>
      <c r="B28" s="109"/>
      <c r="C28" s="114" t="s">
        <v>164</v>
      </c>
      <c r="D28" s="114"/>
      <c r="E28" s="114"/>
      <c r="F28" s="114"/>
      <c r="G28" s="94"/>
    </row>
    <row r="29" spans="1:7" x14ac:dyDescent="0.25">
      <c r="A29" s="89"/>
      <c r="B29" s="109"/>
      <c r="C29" s="115" t="s">
        <v>165</v>
      </c>
      <c r="D29" s="114"/>
      <c r="E29" s="114"/>
      <c r="F29" s="114"/>
      <c r="G29" s="94"/>
    </row>
    <row r="30" spans="1:7" x14ac:dyDescent="0.25">
      <c r="A30" s="89"/>
      <c r="B30" s="109"/>
      <c r="C30" s="115" t="s">
        <v>166</v>
      </c>
      <c r="D30" s="114"/>
      <c r="E30" s="114"/>
      <c r="F30" s="114"/>
      <c r="G30" s="94"/>
    </row>
    <row r="31" spans="1:7" x14ac:dyDescent="0.25">
      <c r="A31" s="89"/>
      <c r="B31" s="109"/>
      <c r="C31" s="115" t="s">
        <v>8</v>
      </c>
      <c r="D31" s="115"/>
      <c r="E31" s="115"/>
      <c r="F31" s="115"/>
      <c r="G31" s="94"/>
    </row>
    <row r="32" spans="1:7" x14ac:dyDescent="0.25">
      <c r="A32" s="89"/>
      <c r="B32" s="109"/>
      <c r="C32" s="115" t="s">
        <v>167</v>
      </c>
      <c r="D32" s="114"/>
      <c r="E32" s="114"/>
      <c r="F32" s="114"/>
      <c r="G32" s="94"/>
    </row>
    <row r="33" spans="1:7" x14ac:dyDescent="0.25">
      <c r="A33" s="89"/>
      <c r="B33" s="109"/>
      <c r="C33" s="115" t="s">
        <v>168</v>
      </c>
      <c r="D33" s="115"/>
      <c r="E33" s="115"/>
      <c r="F33" s="115"/>
      <c r="G33" s="94"/>
    </row>
    <row r="34" spans="1:7" x14ac:dyDescent="0.25">
      <c r="A34" s="89"/>
      <c r="B34" s="109"/>
      <c r="C34" s="115" t="s">
        <v>169</v>
      </c>
      <c r="D34" s="115"/>
      <c r="E34" s="115"/>
      <c r="F34" s="115"/>
      <c r="G34" s="94"/>
    </row>
    <row r="35" spans="1:7" x14ac:dyDescent="0.25">
      <c r="A35" s="89"/>
      <c r="B35" s="109"/>
      <c r="C35" s="115" t="s">
        <v>170</v>
      </c>
      <c r="D35" s="115"/>
      <c r="E35" s="115"/>
      <c r="F35" s="115"/>
      <c r="G35" s="94"/>
    </row>
    <row r="36" spans="1:7" x14ac:dyDescent="0.25">
      <c r="A36" s="89"/>
      <c r="B36" s="109"/>
      <c r="C36" s="116" t="s">
        <v>171</v>
      </c>
      <c r="D36" s="116"/>
      <c r="E36" s="116"/>
      <c r="F36" s="116"/>
      <c r="G36" s="94"/>
    </row>
    <row r="37" spans="1:7" x14ac:dyDescent="0.25">
      <c r="A37" s="102"/>
      <c r="B37" s="94"/>
      <c r="C37" s="94"/>
      <c r="D37" s="94"/>
      <c r="E37" s="94"/>
      <c r="F37" s="94"/>
      <c r="G37" s="94"/>
    </row>
    <row r="38" spans="1:7" x14ac:dyDescent="0.25">
      <c r="A38" s="89" t="s">
        <v>172</v>
      </c>
      <c r="B38" s="117" t="s">
        <v>173</v>
      </c>
      <c r="C38" s="118"/>
      <c r="D38" s="118"/>
      <c r="E38" s="118"/>
      <c r="F38" s="119">
        <v>5425</v>
      </c>
      <c r="G38" s="94"/>
    </row>
    <row r="39" spans="1:7" x14ac:dyDescent="0.25">
      <c r="A39" s="120"/>
      <c r="B39" s="121"/>
      <c r="C39" s="121"/>
      <c r="D39" s="121"/>
      <c r="E39" s="121"/>
      <c r="F39" s="122"/>
      <c r="G39" s="94"/>
    </row>
    <row r="40" spans="1:7" x14ac:dyDescent="0.25">
      <c r="A40" s="123" t="s">
        <v>174</v>
      </c>
      <c r="B40" s="123"/>
      <c r="C40" s="123"/>
      <c r="D40" s="123"/>
      <c r="E40" s="123"/>
      <c r="F40" s="123"/>
      <c r="G40" s="94"/>
    </row>
    <row r="41" spans="1:7" x14ac:dyDescent="0.25">
      <c r="A41" s="124" t="s">
        <v>175</v>
      </c>
      <c r="B41" s="124"/>
      <c r="C41" s="124"/>
      <c r="D41" s="124"/>
      <c r="E41" s="124"/>
      <c r="F41" s="124"/>
      <c r="G41" s="94"/>
    </row>
    <row r="42" spans="1:7" ht="13.8" thickBot="1" x14ac:dyDescent="0.3">
      <c r="A42" s="124" t="s">
        <v>176</v>
      </c>
      <c r="B42" s="123"/>
      <c r="C42" s="123"/>
      <c r="D42" s="123"/>
      <c r="E42" s="123"/>
      <c r="F42" s="123"/>
      <c r="G42" s="94"/>
    </row>
    <row r="43" spans="1:7" x14ac:dyDescent="0.25">
      <c r="A43" s="125"/>
      <c r="B43" s="126" t="s">
        <v>177</v>
      </c>
      <c r="C43" s="127"/>
      <c r="D43" s="128" t="s">
        <v>178</v>
      </c>
      <c r="E43" s="129" t="s">
        <v>179</v>
      </c>
      <c r="F43" s="130" t="s">
        <v>180</v>
      </c>
      <c r="G43" s="94"/>
    </row>
    <row r="44" spans="1:7" ht="13.8" thickBot="1" x14ac:dyDescent="0.3">
      <c r="A44" s="125"/>
      <c r="B44" s="131"/>
      <c r="C44" s="132"/>
      <c r="D44" s="133"/>
      <c r="E44" s="134"/>
      <c r="F44" s="135"/>
      <c r="G44" s="94"/>
    </row>
    <row r="45" spans="1:7" ht="319.2" x14ac:dyDescent="0.25">
      <c r="A45" s="120"/>
      <c r="B45" s="136" t="s">
        <v>6</v>
      </c>
      <c r="C45" s="137" t="s">
        <v>181</v>
      </c>
      <c r="D45" s="138">
        <v>2539</v>
      </c>
      <c r="E45" s="139" t="e">
        <f>D45/$F$103</f>
        <v>#DIV/0!</v>
      </c>
      <c r="F45" s="140">
        <v>31762.31</v>
      </c>
      <c r="G45" s="94"/>
    </row>
    <row r="46" spans="1:7" ht="228" x14ac:dyDescent="0.25">
      <c r="A46" s="120"/>
      <c r="B46" s="136" t="s">
        <v>10</v>
      </c>
      <c r="C46" s="141" t="s">
        <v>182</v>
      </c>
      <c r="D46" s="142">
        <v>2435</v>
      </c>
      <c r="E46" s="139" t="e">
        <f t="shared" ref="E46:E49" si="0">D46/$F$103</f>
        <v>#DIV/0!</v>
      </c>
      <c r="F46" s="143">
        <v>21638.1</v>
      </c>
      <c r="G46" s="94"/>
    </row>
    <row r="47" spans="1:7" x14ac:dyDescent="0.25">
      <c r="A47" s="120"/>
      <c r="B47" s="136" t="s">
        <v>13</v>
      </c>
      <c r="C47" s="144" t="s">
        <v>183</v>
      </c>
      <c r="D47" s="142">
        <v>48</v>
      </c>
      <c r="E47" s="139" t="e">
        <f t="shared" si="0"/>
        <v>#DIV/0!</v>
      </c>
      <c r="F47" s="143">
        <v>3840.875</v>
      </c>
      <c r="G47" s="94"/>
    </row>
    <row r="48" spans="1:7" x14ac:dyDescent="0.25">
      <c r="A48" s="120"/>
      <c r="B48" s="136" t="s">
        <v>16</v>
      </c>
      <c r="C48" s="144" t="s">
        <v>184</v>
      </c>
      <c r="D48" s="142">
        <v>0</v>
      </c>
      <c r="E48" s="139" t="e">
        <f t="shared" si="0"/>
        <v>#DIV/0!</v>
      </c>
      <c r="F48" s="143">
        <v>0</v>
      </c>
      <c r="G48" s="94"/>
    </row>
    <row r="49" spans="1:7" x14ac:dyDescent="0.25">
      <c r="A49" s="120"/>
      <c r="B49" s="136" t="s">
        <v>18</v>
      </c>
      <c r="C49" s="144" t="s">
        <v>185</v>
      </c>
      <c r="D49" s="142">
        <v>690</v>
      </c>
      <c r="E49" s="139" t="e">
        <f t="shared" si="0"/>
        <v>#DIV/0!</v>
      </c>
      <c r="F49" s="143">
        <v>40248.36</v>
      </c>
      <c r="G49" s="145"/>
    </row>
    <row r="50" spans="1:7" x14ac:dyDescent="0.25">
      <c r="A50" s="89"/>
      <c r="B50" s="94"/>
      <c r="C50" s="94"/>
      <c r="D50" s="94"/>
      <c r="E50" s="94"/>
      <c r="F50" s="94"/>
      <c r="G50" s="94"/>
    </row>
    <row r="51" spans="1:7" x14ac:dyDescent="0.25">
      <c r="A51" s="102"/>
      <c r="B51" s="146" t="s">
        <v>186</v>
      </c>
      <c r="C51" s="104"/>
      <c r="D51" s="104"/>
      <c r="E51" s="104"/>
      <c r="F51" s="104"/>
      <c r="G51" s="94"/>
    </row>
    <row r="52" spans="1:7" ht="15.6" x14ac:dyDescent="0.25">
      <c r="A52" s="102"/>
      <c r="B52" s="147"/>
      <c r="C52" s="103" t="s">
        <v>187</v>
      </c>
      <c r="D52" s="104"/>
      <c r="E52" s="104"/>
      <c r="F52" s="104"/>
      <c r="G52" s="94"/>
    </row>
    <row r="53" spans="1:7" ht="15.6" x14ac:dyDescent="0.25">
      <c r="A53" s="102"/>
      <c r="B53" s="147"/>
      <c r="C53" s="148"/>
      <c r="D53" s="148"/>
      <c r="E53" s="148"/>
      <c r="F53" s="148"/>
      <c r="G53" s="94"/>
    </row>
    <row r="54" spans="1:7" x14ac:dyDescent="0.25">
      <c r="A54" s="89" t="s">
        <v>188</v>
      </c>
      <c r="B54" s="104" t="s">
        <v>189</v>
      </c>
      <c r="C54" s="104"/>
      <c r="D54" s="104"/>
      <c r="E54" s="104"/>
      <c r="F54" s="104"/>
      <c r="G54" s="94"/>
    </row>
    <row r="55" spans="1:7" x14ac:dyDescent="0.25">
      <c r="A55" s="89"/>
      <c r="B55" s="148"/>
      <c r="C55" s="148"/>
      <c r="D55" s="148"/>
      <c r="E55" s="148"/>
      <c r="F55" s="148"/>
      <c r="G55" s="94"/>
    </row>
    <row r="56" spans="1:7" x14ac:dyDescent="0.25">
      <c r="A56" s="149"/>
      <c r="B56" s="150" t="s">
        <v>190</v>
      </c>
      <c r="C56" s="150"/>
      <c r="D56" s="150"/>
      <c r="E56" s="151"/>
      <c r="F56" s="94"/>
      <c r="G56" s="94"/>
    </row>
    <row r="57" spans="1:7" x14ac:dyDescent="0.25">
      <c r="A57" s="149"/>
      <c r="B57" s="150" t="s">
        <v>191</v>
      </c>
      <c r="C57" s="150"/>
      <c r="D57" s="150"/>
      <c r="E57" s="151"/>
      <c r="F57" s="94"/>
      <c r="G57" s="94"/>
    </row>
    <row r="58" spans="1:7" x14ac:dyDescent="0.25">
      <c r="A58" s="149" t="s">
        <v>192</v>
      </c>
      <c r="B58" s="150" t="s">
        <v>193</v>
      </c>
      <c r="C58" s="150"/>
      <c r="D58" s="150"/>
      <c r="E58" s="151"/>
      <c r="F58" s="94"/>
      <c r="G58" s="94"/>
    </row>
    <row r="59" spans="1:7" x14ac:dyDescent="0.25">
      <c r="A59" s="102"/>
      <c r="B59" s="94"/>
      <c r="C59" s="94"/>
      <c r="D59" s="94"/>
      <c r="E59" s="94"/>
      <c r="F59" s="94"/>
      <c r="G59" s="94"/>
    </row>
    <row r="60" spans="1:7" x14ac:dyDescent="0.25">
      <c r="A60" s="89"/>
      <c r="B60" s="152" t="s">
        <v>194</v>
      </c>
      <c r="C60" s="118"/>
      <c r="D60" s="118"/>
      <c r="E60" s="153"/>
      <c r="F60" s="154"/>
      <c r="G60" s="94"/>
    </row>
    <row r="61" spans="1:7" x14ac:dyDescent="0.25">
      <c r="A61" s="102"/>
      <c r="B61" s="148"/>
      <c r="C61" s="155"/>
      <c r="D61" s="148"/>
      <c r="E61" s="148"/>
      <c r="F61" s="156"/>
      <c r="G61" s="94"/>
    </row>
    <row r="62" spans="1:7" x14ac:dyDescent="0.25">
      <c r="A62" s="89"/>
      <c r="B62" s="152" t="s">
        <v>195</v>
      </c>
      <c r="C62" s="118"/>
      <c r="D62" s="118"/>
      <c r="E62" s="153"/>
      <c r="F62" s="157"/>
      <c r="G62" s="94"/>
    </row>
    <row r="63" spans="1:7" x14ac:dyDescent="0.25">
      <c r="A63" s="102"/>
      <c r="B63" s="94"/>
      <c r="C63" s="94"/>
      <c r="D63" s="94"/>
      <c r="E63" s="94"/>
      <c r="F63" s="158"/>
      <c r="G63" s="94"/>
    </row>
    <row r="64" spans="1:7" x14ac:dyDescent="0.25">
      <c r="A64" s="89"/>
      <c r="B64" s="152" t="s">
        <v>196</v>
      </c>
      <c r="C64" s="118"/>
      <c r="D64" s="118"/>
      <c r="E64" s="153"/>
      <c r="F64" s="157"/>
      <c r="G64" s="94"/>
    </row>
    <row r="65" spans="1:7" x14ac:dyDescent="0.25">
      <c r="A65" s="89"/>
      <c r="B65" s="148"/>
      <c r="C65" s="148"/>
      <c r="D65" s="148"/>
      <c r="E65" s="148"/>
      <c r="F65" s="159"/>
      <c r="G65" s="94"/>
    </row>
    <row r="66" spans="1:7" x14ac:dyDescent="0.25">
      <c r="A66" s="89" t="s">
        <v>197</v>
      </c>
      <c r="B66" s="104" t="s">
        <v>198</v>
      </c>
      <c r="C66" s="104"/>
      <c r="D66" s="104"/>
      <c r="E66" s="104"/>
      <c r="F66" s="104"/>
      <c r="G66" s="94"/>
    </row>
    <row r="67" spans="1:7" x14ac:dyDescent="0.25">
      <c r="A67" s="89"/>
      <c r="B67" s="148"/>
      <c r="C67" s="148"/>
      <c r="D67" s="148"/>
      <c r="E67" s="148"/>
      <c r="F67" s="148"/>
      <c r="G67" s="94"/>
    </row>
    <row r="68" spans="1:7" x14ac:dyDescent="0.25">
      <c r="A68" s="149"/>
      <c r="B68" s="150" t="s">
        <v>199</v>
      </c>
      <c r="C68" s="160"/>
      <c r="D68" s="160"/>
      <c r="E68" s="156"/>
      <c r="F68" s="94"/>
      <c r="G68" s="94"/>
    </row>
    <row r="69" spans="1:7" x14ac:dyDescent="0.25">
      <c r="A69" s="149"/>
      <c r="B69" s="150" t="s">
        <v>200</v>
      </c>
      <c r="C69" s="160"/>
      <c r="D69" s="160"/>
      <c r="E69" s="156"/>
      <c r="F69" s="94"/>
      <c r="G69" s="94"/>
    </row>
    <row r="70" spans="1:7" x14ac:dyDescent="0.25">
      <c r="A70" s="149"/>
      <c r="B70" s="150" t="s">
        <v>201</v>
      </c>
      <c r="C70" s="160"/>
      <c r="D70" s="160"/>
      <c r="E70" s="156"/>
      <c r="F70" s="94"/>
      <c r="G70" s="94"/>
    </row>
    <row r="71" spans="1:7" x14ac:dyDescent="0.25">
      <c r="A71" s="149"/>
      <c r="B71" s="150" t="s">
        <v>202</v>
      </c>
      <c r="C71" s="160"/>
      <c r="D71" s="160"/>
      <c r="E71" s="156"/>
      <c r="F71" s="94"/>
      <c r="G71" s="94"/>
    </row>
    <row r="72" spans="1:7" x14ac:dyDescent="0.25">
      <c r="A72" s="149" t="s">
        <v>192</v>
      </c>
      <c r="B72" s="161" t="s">
        <v>203</v>
      </c>
      <c r="C72" s="161"/>
      <c r="D72" s="161"/>
      <c r="E72" s="156"/>
      <c r="F72" s="94"/>
      <c r="G72" s="94"/>
    </row>
    <row r="73" spans="1:7" x14ac:dyDescent="0.25">
      <c r="A73" s="89"/>
      <c r="B73" s="162" t="s">
        <v>204</v>
      </c>
      <c r="C73" s="163"/>
      <c r="D73" s="163"/>
      <c r="E73" s="94"/>
      <c r="F73" s="94"/>
      <c r="G73" s="94"/>
    </row>
    <row r="74" spans="1:7" x14ac:dyDescent="0.25">
      <c r="A74" s="102"/>
      <c r="B74" s="94"/>
      <c r="C74" s="94"/>
      <c r="D74" s="94"/>
      <c r="E74" s="94"/>
      <c r="F74" s="94"/>
      <c r="G74" s="94"/>
    </row>
    <row r="75" spans="1:7" ht="15.6" x14ac:dyDescent="0.25">
      <c r="A75" s="102"/>
      <c r="B75" s="164" t="s">
        <v>205</v>
      </c>
      <c r="C75" s="94"/>
      <c r="D75" s="94"/>
      <c r="E75" s="94"/>
      <c r="F75" s="94"/>
      <c r="G75" s="94"/>
    </row>
    <row r="76" spans="1:7" ht="15.6" x14ac:dyDescent="0.25">
      <c r="A76" s="102"/>
      <c r="B76" s="164"/>
      <c r="C76" s="94"/>
      <c r="D76" s="94"/>
      <c r="E76" s="94"/>
      <c r="F76" s="94"/>
      <c r="G76" s="94"/>
    </row>
    <row r="77" spans="1:7" x14ac:dyDescent="0.25">
      <c r="A77" s="89" t="s">
        <v>206</v>
      </c>
      <c r="B77" s="104" t="s">
        <v>207</v>
      </c>
      <c r="C77" s="104"/>
      <c r="D77" s="104"/>
      <c r="E77" s="104"/>
      <c r="F77" s="104"/>
      <c r="G77" s="94"/>
    </row>
    <row r="78" spans="1:7" x14ac:dyDescent="0.25">
      <c r="A78" s="89"/>
      <c r="B78" s="148"/>
      <c r="C78" s="148"/>
      <c r="D78" s="148"/>
      <c r="E78" s="148"/>
      <c r="F78" s="148"/>
      <c r="G78" s="94"/>
    </row>
    <row r="79" spans="1:7" x14ac:dyDescent="0.25">
      <c r="A79" s="149" t="s">
        <v>192</v>
      </c>
      <c r="B79" s="150" t="s">
        <v>208</v>
      </c>
      <c r="C79" s="160"/>
      <c r="D79" s="160"/>
      <c r="E79" s="156"/>
      <c r="F79" s="94"/>
      <c r="G79" s="94"/>
    </row>
    <row r="80" spans="1:7" x14ac:dyDescent="0.25">
      <c r="A80" s="149"/>
      <c r="B80" s="150" t="s">
        <v>209</v>
      </c>
      <c r="C80" s="160"/>
      <c r="D80" s="160"/>
      <c r="E80" s="156"/>
      <c r="F80" s="94"/>
      <c r="G80" s="94"/>
    </row>
    <row r="81" spans="1:7" x14ac:dyDescent="0.25">
      <c r="A81" s="149"/>
      <c r="B81" s="150" t="s">
        <v>200</v>
      </c>
      <c r="C81" s="160"/>
      <c r="D81" s="160"/>
      <c r="E81" s="156"/>
      <c r="F81" s="94"/>
      <c r="G81" s="94"/>
    </row>
    <row r="82" spans="1:7" x14ac:dyDescent="0.25">
      <c r="A82" s="149"/>
      <c r="B82" s="150" t="s">
        <v>210</v>
      </c>
      <c r="C82" s="160"/>
      <c r="D82" s="160"/>
      <c r="E82" s="156"/>
      <c r="F82" s="94"/>
      <c r="G82" s="94"/>
    </row>
    <row r="83" spans="1:7" x14ac:dyDescent="0.25">
      <c r="A83" s="149"/>
      <c r="B83" s="150" t="s">
        <v>211</v>
      </c>
      <c r="C83" s="160"/>
      <c r="D83" s="160"/>
      <c r="E83" s="156"/>
      <c r="F83" s="94"/>
      <c r="G83" s="94"/>
    </row>
    <row r="84" spans="1:7" x14ac:dyDescent="0.25">
      <c r="A84" s="149"/>
      <c r="B84" s="150" t="s">
        <v>212</v>
      </c>
      <c r="C84" s="160"/>
      <c r="D84" s="160"/>
      <c r="E84" s="156"/>
      <c r="F84" s="94"/>
      <c r="G84" s="94"/>
    </row>
    <row r="85" spans="1:7" x14ac:dyDescent="0.25">
      <c r="A85" s="149"/>
      <c r="B85" s="161" t="s">
        <v>203</v>
      </c>
      <c r="C85" s="161"/>
      <c r="D85" s="161"/>
      <c r="E85" s="156"/>
      <c r="F85" s="94"/>
      <c r="G85" s="94"/>
    </row>
    <row r="86" spans="1:7" x14ac:dyDescent="0.25">
      <c r="A86" s="89"/>
      <c r="B86" s="165"/>
      <c r="C86" s="165"/>
      <c r="D86" s="165"/>
      <c r="E86" s="94"/>
      <c r="F86" s="94"/>
      <c r="G86" s="94"/>
    </row>
    <row r="87" spans="1:7" x14ac:dyDescent="0.25">
      <c r="A87" s="102"/>
      <c r="B87" s="94"/>
      <c r="C87" s="94"/>
      <c r="D87" s="94"/>
      <c r="E87" s="94"/>
      <c r="F87" s="94"/>
      <c r="G87" s="94"/>
    </row>
    <row r="88" spans="1:7" x14ac:dyDescent="0.25">
      <c r="A88" s="89" t="s">
        <v>213</v>
      </c>
      <c r="B88" s="166" t="s">
        <v>214</v>
      </c>
      <c r="C88" s="166"/>
      <c r="D88" s="166"/>
      <c r="E88" s="166"/>
      <c r="F88" s="166"/>
      <c r="G88" s="94"/>
    </row>
    <row r="89" spans="1:7" x14ac:dyDescent="0.25">
      <c r="A89" s="89"/>
      <c r="B89" s="167"/>
      <c r="C89" s="168" t="s">
        <v>215</v>
      </c>
      <c r="D89" s="169">
        <v>44256</v>
      </c>
      <c r="E89" s="170"/>
      <c r="F89" s="171"/>
      <c r="G89" s="94"/>
    </row>
    <row r="90" spans="1:7" x14ac:dyDescent="0.25">
      <c r="A90" s="89"/>
      <c r="B90" s="167"/>
      <c r="C90" s="168" t="s">
        <v>216</v>
      </c>
      <c r="D90" s="169">
        <v>44256</v>
      </c>
      <c r="E90" s="170"/>
      <c r="F90" s="94"/>
      <c r="G90" s="94"/>
    </row>
    <row r="91" spans="1:7" x14ac:dyDescent="0.25">
      <c r="A91" s="89"/>
      <c r="B91" s="167"/>
      <c r="C91" s="168"/>
      <c r="D91" s="172"/>
      <c r="E91" s="170"/>
      <c r="F91" s="94"/>
      <c r="G91" s="94"/>
    </row>
    <row r="92" spans="1:7" x14ac:dyDescent="0.25">
      <c r="A92" s="89"/>
      <c r="B92" s="173"/>
      <c r="C92" s="161" t="s">
        <v>217</v>
      </c>
      <c r="D92" s="174"/>
      <c r="E92" s="174"/>
      <c r="F92" s="94"/>
      <c r="G92" s="94"/>
    </row>
    <row r="93" spans="1:7" x14ac:dyDescent="0.25">
      <c r="A93" s="102"/>
      <c r="B93" s="174"/>
      <c r="C93" s="161"/>
      <c r="D93" s="94"/>
      <c r="E93" s="94"/>
      <c r="F93" s="94"/>
      <c r="G93" s="94"/>
    </row>
    <row r="94" spans="1:7" x14ac:dyDescent="0.25">
      <c r="A94" s="102"/>
      <c r="B94" s="175"/>
      <c r="C94" s="175"/>
      <c r="D94" s="94"/>
      <c r="E94" s="94"/>
      <c r="F94" s="94"/>
      <c r="G94" s="94"/>
    </row>
    <row r="95" spans="1:7" x14ac:dyDescent="0.25">
      <c r="A95" s="89" t="s">
        <v>218</v>
      </c>
      <c r="B95" s="104" t="s">
        <v>219</v>
      </c>
      <c r="C95" s="104"/>
      <c r="D95" s="104"/>
      <c r="E95" s="104"/>
      <c r="F95" s="104"/>
      <c r="G95" s="94"/>
    </row>
    <row r="96" spans="1:7" x14ac:dyDescent="0.25">
      <c r="A96" s="89"/>
      <c r="B96" s="148"/>
      <c r="C96" s="148"/>
      <c r="D96" s="148"/>
      <c r="E96" s="148"/>
      <c r="F96" s="148"/>
      <c r="G96" s="94"/>
    </row>
    <row r="97" spans="1:7" x14ac:dyDescent="0.25">
      <c r="A97" s="89"/>
      <c r="B97" s="94"/>
      <c r="C97" s="102" t="s">
        <v>220</v>
      </c>
      <c r="D97" s="172"/>
      <c r="E97" s="176"/>
      <c r="F97" s="171"/>
      <c r="G97" s="94"/>
    </row>
    <row r="98" spans="1:7" x14ac:dyDescent="0.25">
      <c r="A98" s="89"/>
      <c r="B98" s="94"/>
      <c r="C98" s="177">
        <v>44260</v>
      </c>
      <c r="D98" s="172"/>
      <c r="E98" s="176"/>
      <c r="F98" s="171"/>
      <c r="G98" s="94"/>
    </row>
    <row r="99" spans="1:7" x14ac:dyDescent="0.25">
      <c r="A99" s="89"/>
      <c r="B99" s="178"/>
      <c r="C99" s="178"/>
      <c r="D99" s="179"/>
      <c r="E99" s="180"/>
      <c r="F99" s="171"/>
      <c r="G99" s="94"/>
    </row>
    <row r="100" spans="1:7" x14ac:dyDescent="0.25">
      <c r="A100" s="89"/>
      <c r="B100" s="181"/>
      <c r="C100" s="182" t="s">
        <v>221</v>
      </c>
      <c r="D100" s="151"/>
      <c r="E100" s="151"/>
      <c r="F100" s="171"/>
      <c r="G100" s="94"/>
    </row>
    <row r="101" spans="1:7" x14ac:dyDescent="0.25">
      <c r="A101" s="89"/>
      <c r="B101" s="149"/>
      <c r="C101" s="183" t="s">
        <v>222</v>
      </c>
      <c r="D101" s="176"/>
      <c r="E101" s="94"/>
      <c r="F101" s="94"/>
      <c r="G101" s="94"/>
    </row>
    <row r="102" spans="1:7" x14ac:dyDescent="0.25">
      <c r="A102" s="102"/>
      <c r="B102" s="149" t="s">
        <v>192</v>
      </c>
      <c r="C102" s="168" t="s">
        <v>223</v>
      </c>
      <c r="D102" s="94"/>
      <c r="E102" s="94"/>
      <c r="F102" s="94"/>
      <c r="G102" s="94"/>
    </row>
    <row r="103" spans="1:7" x14ac:dyDescent="0.25">
      <c r="A103" s="102"/>
      <c r="B103" s="94"/>
      <c r="C103" s="184" t="s">
        <v>224</v>
      </c>
      <c r="D103" s="94"/>
      <c r="E103" s="94"/>
      <c r="F103" s="94"/>
      <c r="G103" s="94"/>
    </row>
    <row r="104" spans="1:7" x14ac:dyDescent="0.25">
      <c r="A104" s="102"/>
      <c r="B104" s="94"/>
      <c r="C104" s="185"/>
      <c r="D104" s="94"/>
      <c r="E104" s="94"/>
      <c r="F104" s="94"/>
      <c r="G104" s="94"/>
    </row>
    <row r="105" spans="1:7" x14ac:dyDescent="0.25">
      <c r="A105" s="102"/>
      <c r="B105" s="94"/>
      <c r="C105" s="94"/>
      <c r="D105" s="94"/>
      <c r="E105" s="94"/>
      <c r="F105" s="94"/>
      <c r="G105" s="94"/>
    </row>
    <row r="106" spans="1:7" x14ac:dyDescent="0.25">
      <c r="A106" s="89" t="s">
        <v>225</v>
      </c>
      <c r="B106" s="166" t="s">
        <v>226</v>
      </c>
      <c r="C106" s="166"/>
      <c r="D106" s="94"/>
      <c r="E106" s="94"/>
      <c r="F106" s="94"/>
      <c r="G106" s="94"/>
    </row>
    <row r="107" spans="1:7" x14ac:dyDescent="0.25">
      <c r="A107" s="89"/>
      <c r="B107" s="186" t="s">
        <v>227</v>
      </c>
      <c r="C107" s="186"/>
      <c r="D107" s="187">
        <v>44317</v>
      </c>
      <c r="E107" s="94"/>
      <c r="F107" s="94"/>
      <c r="G107" s="94"/>
    </row>
    <row r="108" spans="1:7" x14ac:dyDescent="0.25">
      <c r="A108" s="89"/>
      <c r="B108" s="186" t="s">
        <v>228</v>
      </c>
      <c r="C108" s="186"/>
      <c r="D108" s="188"/>
      <c r="E108" s="94"/>
      <c r="F108" s="94"/>
      <c r="G108" s="94"/>
    </row>
    <row r="109" spans="1:7" x14ac:dyDescent="0.25">
      <c r="A109" s="102"/>
      <c r="B109" s="94"/>
      <c r="C109" s="94"/>
      <c r="D109" s="94"/>
      <c r="E109" s="94"/>
      <c r="F109" s="94"/>
      <c r="G109" s="94"/>
    </row>
    <row r="110" spans="1:7" ht="15.6" x14ac:dyDescent="0.25">
      <c r="A110" s="102"/>
      <c r="B110" s="164" t="s">
        <v>229</v>
      </c>
      <c r="C110" s="94"/>
      <c r="D110" s="94"/>
      <c r="E110" s="94"/>
      <c r="F110" s="94"/>
      <c r="G110" s="94"/>
    </row>
    <row r="111" spans="1:7" x14ac:dyDescent="0.25">
      <c r="A111" s="102"/>
      <c r="B111" s="172" t="s">
        <v>230</v>
      </c>
      <c r="C111" s="94"/>
      <c r="D111" s="94"/>
      <c r="E111" s="94"/>
      <c r="F111" s="94"/>
      <c r="G111" s="94"/>
    </row>
    <row r="112" spans="1:7" x14ac:dyDescent="0.25">
      <c r="A112" s="89" t="s">
        <v>231</v>
      </c>
      <c r="B112" s="189" t="s">
        <v>232</v>
      </c>
      <c r="C112" s="189"/>
      <c r="D112" s="94"/>
      <c r="E112" s="94"/>
      <c r="F112" s="94"/>
      <c r="G112" s="94"/>
    </row>
    <row r="113" spans="1:7" x14ac:dyDescent="0.25">
      <c r="A113" s="89"/>
      <c r="B113" s="166"/>
      <c r="C113" s="166"/>
      <c r="D113" s="166"/>
      <c r="E113" s="94"/>
      <c r="F113" s="94"/>
      <c r="G113" s="94"/>
    </row>
    <row r="114" spans="1:7" x14ac:dyDescent="0.25">
      <c r="A114" s="149" t="s">
        <v>192</v>
      </c>
      <c r="B114" s="150" t="s">
        <v>233</v>
      </c>
      <c r="C114" s="150"/>
      <c r="D114" s="160"/>
      <c r="E114" s="151"/>
      <c r="F114" s="94"/>
      <c r="G114" s="94"/>
    </row>
    <row r="115" spans="1:7" x14ac:dyDescent="0.25">
      <c r="A115" s="149" t="s">
        <v>192</v>
      </c>
      <c r="B115" s="150" t="s">
        <v>234</v>
      </c>
      <c r="C115" s="150"/>
      <c r="D115" s="150"/>
      <c r="E115" s="151"/>
      <c r="F115" s="94"/>
      <c r="G115" s="94"/>
    </row>
    <row r="116" spans="1:7" x14ac:dyDescent="0.25">
      <c r="A116" s="149" t="s">
        <v>192</v>
      </c>
      <c r="B116" s="150" t="s">
        <v>235</v>
      </c>
      <c r="C116" s="150"/>
      <c r="D116" s="150"/>
      <c r="E116" s="151"/>
      <c r="F116" s="94"/>
      <c r="G116" s="94"/>
    </row>
    <row r="117" spans="1:7" x14ac:dyDescent="0.25">
      <c r="A117" s="149"/>
      <c r="B117" s="150" t="s">
        <v>236</v>
      </c>
      <c r="C117" s="150"/>
      <c r="D117" s="150"/>
      <c r="E117" s="151"/>
      <c r="F117" s="94"/>
      <c r="G117" s="94"/>
    </row>
    <row r="118" spans="1:7" x14ac:dyDescent="0.25">
      <c r="A118" s="149"/>
      <c r="B118" s="150" t="s">
        <v>237</v>
      </c>
      <c r="C118" s="150"/>
      <c r="D118" s="150"/>
      <c r="E118" s="151"/>
      <c r="F118" s="94"/>
      <c r="G118" s="94"/>
    </row>
    <row r="119" spans="1:7" x14ac:dyDescent="0.25">
      <c r="A119" s="149"/>
      <c r="B119" s="150" t="s">
        <v>238</v>
      </c>
      <c r="C119" s="150"/>
      <c r="D119" s="150"/>
      <c r="E119" s="151"/>
      <c r="F119" s="94"/>
      <c r="G119" s="94"/>
    </row>
    <row r="120" spans="1:7" x14ac:dyDescent="0.25">
      <c r="A120" s="149" t="s">
        <v>192</v>
      </c>
      <c r="B120" s="150" t="s">
        <v>239</v>
      </c>
      <c r="C120" s="150"/>
      <c r="D120" s="150"/>
      <c r="E120" s="151"/>
      <c r="F120" s="94"/>
      <c r="G120" s="94"/>
    </row>
    <row r="121" spans="1:7" x14ac:dyDescent="0.25">
      <c r="A121" s="149"/>
      <c r="B121" s="161" t="s">
        <v>203</v>
      </c>
      <c r="C121" s="161"/>
      <c r="D121" s="161"/>
      <c r="E121" s="94"/>
      <c r="F121" s="94"/>
      <c r="G121" s="94"/>
    </row>
    <row r="122" spans="1:7" x14ac:dyDescent="0.25">
      <c r="A122" s="89"/>
      <c r="B122" s="165"/>
      <c r="C122" s="165"/>
      <c r="D122" s="165"/>
      <c r="E122" s="94"/>
      <c r="F122" s="94"/>
      <c r="G122" s="94"/>
    </row>
    <row r="123" spans="1:7" x14ac:dyDescent="0.25">
      <c r="A123" s="102"/>
      <c r="B123" s="94"/>
      <c r="C123" s="94"/>
      <c r="D123" s="94"/>
      <c r="E123" s="94"/>
      <c r="F123" s="94"/>
      <c r="G123" s="94"/>
    </row>
    <row r="124" spans="1:7" x14ac:dyDescent="0.25">
      <c r="A124" s="89" t="s">
        <v>240</v>
      </c>
      <c r="B124" s="189" t="s">
        <v>241</v>
      </c>
      <c r="C124" s="189"/>
      <c r="D124" s="94"/>
      <c r="E124" s="94"/>
      <c r="F124" s="94"/>
      <c r="G124" s="94"/>
    </row>
    <row r="125" spans="1:7" x14ac:dyDescent="0.25">
      <c r="A125" s="89"/>
      <c r="B125" s="166"/>
      <c r="C125" s="166"/>
      <c r="D125" s="94"/>
      <c r="E125" s="94"/>
      <c r="F125" s="94"/>
      <c r="G125" s="94"/>
    </row>
    <row r="126" spans="1:7" x14ac:dyDescent="0.25">
      <c r="A126" s="149" t="s">
        <v>192</v>
      </c>
      <c r="B126" s="150" t="s">
        <v>242</v>
      </c>
      <c r="C126" s="150"/>
      <c r="D126" s="150"/>
      <c r="E126" s="151"/>
      <c r="F126" s="94"/>
      <c r="G126" s="94"/>
    </row>
    <row r="127" spans="1:7" x14ac:dyDescent="0.25">
      <c r="A127" s="149" t="s">
        <v>192</v>
      </c>
      <c r="B127" s="150" t="s">
        <v>243</v>
      </c>
      <c r="C127" s="150"/>
      <c r="D127" s="150"/>
      <c r="E127" s="151"/>
      <c r="F127" s="94"/>
      <c r="G127" s="94"/>
    </row>
    <row r="128" spans="1:7" x14ac:dyDescent="0.25">
      <c r="A128" s="149" t="s">
        <v>192</v>
      </c>
      <c r="B128" s="150" t="s">
        <v>244</v>
      </c>
      <c r="C128" s="150"/>
      <c r="D128" s="150"/>
      <c r="E128" s="151"/>
      <c r="F128" s="94"/>
      <c r="G128" s="94"/>
    </row>
    <row r="129" spans="1:7" x14ac:dyDescent="0.25">
      <c r="A129" s="149" t="s">
        <v>192</v>
      </c>
      <c r="B129" s="150" t="s">
        <v>245</v>
      </c>
      <c r="C129" s="150"/>
      <c r="D129" s="150"/>
      <c r="E129" s="151"/>
      <c r="F129" s="94"/>
      <c r="G129" s="94"/>
    </row>
    <row r="130" spans="1:7" x14ac:dyDescent="0.25">
      <c r="A130" s="149" t="s">
        <v>192</v>
      </c>
      <c r="B130" s="150" t="s">
        <v>246</v>
      </c>
      <c r="C130" s="150"/>
      <c r="D130" s="150"/>
      <c r="E130" s="151"/>
      <c r="F130" s="94"/>
      <c r="G130" s="94"/>
    </row>
    <row r="131" spans="1:7" x14ac:dyDescent="0.25">
      <c r="A131" s="149" t="s">
        <v>192</v>
      </c>
      <c r="B131" s="150" t="s">
        <v>247</v>
      </c>
      <c r="C131" s="150"/>
      <c r="D131" s="150"/>
      <c r="E131" s="151"/>
      <c r="F131" s="94"/>
      <c r="G131" s="94"/>
    </row>
    <row r="132" spans="1:7" x14ac:dyDescent="0.25">
      <c r="A132" s="149"/>
      <c r="B132" s="150" t="s">
        <v>248</v>
      </c>
      <c r="C132" s="150"/>
      <c r="D132" s="150"/>
      <c r="E132" s="151"/>
      <c r="F132" s="94"/>
      <c r="G132" s="94"/>
    </row>
    <row r="133" spans="1:7" x14ac:dyDescent="0.25">
      <c r="A133" s="149"/>
      <c r="B133" s="161" t="s">
        <v>203</v>
      </c>
      <c r="C133" s="161"/>
      <c r="D133" s="161"/>
      <c r="E133" s="156"/>
      <c r="F133" s="94"/>
      <c r="G133" s="94"/>
    </row>
    <row r="134" spans="1:7" x14ac:dyDescent="0.25">
      <c r="A134" s="89"/>
      <c r="B134" s="165"/>
      <c r="C134" s="165"/>
      <c r="D134" s="165"/>
      <c r="E134" s="94"/>
      <c r="F134" s="94"/>
      <c r="G134" s="94"/>
    </row>
    <row r="135" spans="1:7" x14ac:dyDescent="0.25">
      <c r="A135" s="102"/>
      <c r="B135" s="94"/>
      <c r="C135" s="94"/>
      <c r="D135" s="94"/>
      <c r="E135" s="94"/>
      <c r="F135" s="94"/>
      <c r="G135" s="94"/>
    </row>
    <row r="136" spans="1:7" x14ac:dyDescent="0.25">
      <c r="A136" s="89" t="s">
        <v>249</v>
      </c>
      <c r="B136" s="166" t="s">
        <v>250</v>
      </c>
      <c r="C136" s="166"/>
      <c r="D136" s="166"/>
      <c r="E136" s="166"/>
      <c r="F136" s="166"/>
      <c r="G136" s="94"/>
    </row>
    <row r="137" spans="1:7" x14ac:dyDescent="0.25">
      <c r="A137" s="89"/>
      <c r="B137" s="190"/>
      <c r="C137" s="190"/>
      <c r="D137" s="191" t="s">
        <v>251</v>
      </c>
      <c r="E137" s="191" t="s">
        <v>252</v>
      </c>
      <c r="F137" s="94"/>
      <c r="G137" s="94"/>
    </row>
    <row r="138" spans="1:7" x14ac:dyDescent="0.25">
      <c r="A138" s="89"/>
      <c r="B138" s="192" t="s">
        <v>253</v>
      </c>
      <c r="C138" s="192"/>
      <c r="D138" s="149" t="s">
        <v>192</v>
      </c>
      <c r="E138" s="149" t="s">
        <v>192</v>
      </c>
      <c r="F138" s="94"/>
      <c r="G138" s="94"/>
    </row>
    <row r="139" spans="1:7" x14ac:dyDescent="0.25">
      <c r="A139" s="89"/>
      <c r="B139" s="192" t="s">
        <v>254</v>
      </c>
      <c r="C139" s="192"/>
      <c r="D139" s="149"/>
      <c r="E139" s="149"/>
      <c r="F139" s="94"/>
      <c r="G139" s="94"/>
    </row>
    <row r="140" spans="1:7" x14ac:dyDescent="0.25">
      <c r="A140" s="89"/>
      <c r="B140" s="192" t="s">
        <v>255</v>
      </c>
      <c r="C140" s="192"/>
      <c r="D140" s="149" t="s">
        <v>192</v>
      </c>
      <c r="E140" s="149" t="s">
        <v>192</v>
      </c>
      <c r="F140" s="94"/>
      <c r="G140" s="94"/>
    </row>
    <row r="141" spans="1:7" x14ac:dyDescent="0.25">
      <c r="A141" s="89"/>
      <c r="B141" s="192" t="s">
        <v>256</v>
      </c>
      <c r="C141" s="192"/>
      <c r="D141" s="149" t="s">
        <v>192</v>
      </c>
      <c r="E141" s="149"/>
      <c r="F141" s="94"/>
      <c r="G141" s="94"/>
    </row>
    <row r="142" spans="1:7" x14ac:dyDescent="0.25">
      <c r="A142" s="89"/>
      <c r="B142" s="192" t="s">
        <v>257</v>
      </c>
      <c r="C142" s="192"/>
      <c r="D142" s="149"/>
      <c r="E142" s="149"/>
      <c r="F142" s="94"/>
      <c r="G142" s="94"/>
    </row>
    <row r="143" spans="1:7" x14ac:dyDescent="0.25">
      <c r="A143" s="89"/>
      <c r="B143" s="192" t="s">
        <v>258</v>
      </c>
      <c r="C143" s="192"/>
      <c r="D143" s="149" t="s">
        <v>192</v>
      </c>
      <c r="E143" s="193"/>
      <c r="F143" s="94"/>
      <c r="G143" s="94"/>
    </row>
    <row r="144" spans="1:7" x14ac:dyDescent="0.25">
      <c r="A144" s="89"/>
      <c r="B144" s="192" t="s">
        <v>259</v>
      </c>
      <c r="C144" s="192"/>
      <c r="D144" s="149" t="s">
        <v>192</v>
      </c>
      <c r="E144" s="149" t="s">
        <v>192</v>
      </c>
      <c r="F144" s="94"/>
      <c r="G144" s="94"/>
    </row>
    <row r="145" spans="1:7" x14ac:dyDescent="0.25">
      <c r="A145" s="89"/>
      <c r="B145" s="192" t="s">
        <v>260</v>
      </c>
      <c r="C145" s="192"/>
      <c r="D145" s="149" t="s">
        <v>192</v>
      </c>
      <c r="E145" s="149" t="s">
        <v>192</v>
      </c>
      <c r="F145" s="94"/>
      <c r="G145" s="94"/>
    </row>
    <row r="146" spans="1:7" x14ac:dyDescent="0.25">
      <c r="A146" s="89"/>
      <c r="B146" s="192" t="s">
        <v>261</v>
      </c>
      <c r="C146" s="192"/>
      <c r="D146" s="149" t="s">
        <v>192</v>
      </c>
      <c r="E146" s="149" t="s">
        <v>192</v>
      </c>
      <c r="F146" s="94"/>
      <c r="G146" s="94"/>
    </row>
    <row r="147" spans="1:7" x14ac:dyDescent="0.25">
      <c r="A147" s="89"/>
      <c r="B147" s="192" t="s">
        <v>262</v>
      </c>
      <c r="C147" s="192"/>
      <c r="D147" s="149"/>
      <c r="E147" s="149"/>
      <c r="F147" s="94"/>
      <c r="G147" s="94"/>
    </row>
    <row r="148" spans="1:7" x14ac:dyDescent="0.25">
      <c r="A148" s="89"/>
      <c r="B148" s="192" t="s">
        <v>263</v>
      </c>
      <c r="C148" s="192"/>
      <c r="D148" s="149" t="s">
        <v>192</v>
      </c>
      <c r="E148" s="149" t="s">
        <v>192</v>
      </c>
      <c r="F148" s="94"/>
      <c r="G148" s="94"/>
    </row>
    <row r="149" spans="1:7" x14ac:dyDescent="0.25">
      <c r="A149" s="102"/>
      <c r="B149" s="94"/>
      <c r="C149" s="94"/>
      <c r="D149" s="94"/>
      <c r="E149" s="94"/>
      <c r="F149" s="94"/>
      <c r="G149" s="94"/>
    </row>
    <row r="150" spans="1:7" x14ac:dyDescent="0.25">
      <c r="A150" s="89" t="s">
        <v>264</v>
      </c>
      <c r="B150" s="111" t="s">
        <v>265</v>
      </c>
      <c r="C150" s="111"/>
      <c r="D150" s="111"/>
      <c r="E150" s="111"/>
      <c r="F150" s="94"/>
      <c r="G150" s="94"/>
    </row>
    <row r="151" spans="1:7" x14ac:dyDescent="0.25">
      <c r="A151" s="102"/>
      <c r="B151" s="194"/>
      <c r="C151" s="194"/>
      <c r="D151" s="194"/>
      <c r="E151" s="194"/>
      <c r="F151" s="94"/>
      <c r="G151" s="94"/>
    </row>
    <row r="152" spans="1:7" x14ac:dyDescent="0.25">
      <c r="A152" s="102"/>
      <c r="B152" s="194"/>
      <c r="C152" s="194"/>
      <c r="D152" s="194"/>
      <c r="E152" s="194"/>
      <c r="F152" s="94"/>
      <c r="G152" s="94"/>
    </row>
    <row r="153" spans="1:7" x14ac:dyDescent="0.25">
      <c r="A153" s="102"/>
      <c r="B153" s="194"/>
      <c r="C153" s="194"/>
      <c r="D153" s="194"/>
      <c r="E153" s="194"/>
      <c r="F153" s="94"/>
      <c r="G153" s="94"/>
    </row>
    <row r="154" spans="1:7" x14ac:dyDescent="0.25">
      <c r="A154" s="102"/>
      <c r="B154" s="194"/>
      <c r="C154" s="194"/>
      <c r="D154" s="194"/>
      <c r="E154" s="194"/>
      <c r="F154" s="94"/>
      <c r="G154" s="94"/>
    </row>
    <row r="155" spans="1:7" x14ac:dyDescent="0.25">
      <c r="A155" s="102"/>
      <c r="B155" s="94"/>
      <c r="C155" s="94"/>
      <c r="D155" s="94"/>
      <c r="E155" s="94"/>
      <c r="F155" s="94"/>
      <c r="G155" s="94"/>
    </row>
    <row r="156" spans="1:7" x14ac:dyDescent="0.25">
      <c r="A156" s="102"/>
      <c r="B156" s="195" t="s">
        <v>266</v>
      </c>
      <c r="C156" s="195"/>
      <c r="D156" s="195"/>
      <c r="E156" s="195"/>
      <c r="F156" s="94"/>
      <c r="G156" s="94"/>
    </row>
    <row r="157" spans="1:7" x14ac:dyDescent="0.25">
      <c r="A157" s="102"/>
      <c r="B157" s="196"/>
      <c r="C157" s="196"/>
      <c r="D157" s="196"/>
      <c r="E157" s="196"/>
      <c r="F157" s="94"/>
      <c r="G157" s="94"/>
    </row>
    <row r="158" spans="1:7" x14ac:dyDescent="0.25">
      <c r="A158" s="102"/>
      <c r="B158" s="149"/>
      <c r="C158" s="168" t="s">
        <v>222</v>
      </c>
      <c r="D158" s="94"/>
      <c r="E158" s="94"/>
      <c r="F158" s="94"/>
      <c r="G158" s="94"/>
    </row>
    <row r="159" spans="1:7" x14ac:dyDescent="0.25">
      <c r="A159" s="102"/>
      <c r="B159" s="197"/>
      <c r="C159" s="168" t="s">
        <v>223</v>
      </c>
      <c r="D159" s="94"/>
      <c r="E159" s="94"/>
      <c r="F159" s="94"/>
      <c r="G159" s="94"/>
    </row>
    <row r="160" spans="1:7" x14ac:dyDescent="0.25">
      <c r="A160" s="102"/>
      <c r="B160" s="94"/>
      <c r="C160" s="94"/>
      <c r="D160" s="94"/>
      <c r="E160" s="94"/>
      <c r="F160" s="94"/>
      <c r="G160" s="94"/>
    </row>
    <row r="161" spans="1:7" x14ac:dyDescent="0.25">
      <c r="A161" s="102"/>
      <c r="B161" s="94"/>
      <c r="C161" s="94"/>
      <c r="D161" s="94"/>
      <c r="E161" s="94"/>
      <c r="F161" s="94"/>
      <c r="G161" s="94"/>
    </row>
    <row r="162" spans="1:7" x14ac:dyDescent="0.25">
      <c r="A162" s="102"/>
      <c r="B162" s="94"/>
      <c r="C162" s="94"/>
      <c r="D162" s="94"/>
      <c r="E162" s="94"/>
      <c r="F162" s="94"/>
      <c r="G162" s="94"/>
    </row>
    <row r="163" spans="1:7" x14ac:dyDescent="0.25">
      <c r="A163" s="102"/>
      <c r="B163" s="94"/>
      <c r="C163" s="94"/>
      <c r="D163" s="94"/>
      <c r="E163" s="94"/>
      <c r="F163" s="94"/>
      <c r="G163" s="94"/>
    </row>
    <row r="164" spans="1:7" x14ac:dyDescent="0.25">
      <c r="A164" s="102"/>
      <c r="B164" s="94"/>
      <c r="C164" s="94"/>
      <c r="D164" s="94"/>
      <c r="E164" s="94"/>
      <c r="F164" s="94"/>
      <c r="G164" s="94"/>
    </row>
    <row r="165" spans="1:7" x14ac:dyDescent="0.25">
      <c r="A165" s="102"/>
      <c r="B165" s="94"/>
      <c r="C165" s="94"/>
      <c r="D165" s="94"/>
      <c r="E165" s="94"/>
      <c r="F165" s="94"/>
      <c r="G165" s="94"/>
    </row>
    <row r="166" spans="1:7" x14ac:dyDescent="0.25">
      <c r="A166" s="102"/>
      <c r="B166" s="94"/>
      <c r="C166" s="94"/>
      <c r="D166" s="94"/>
      <c r="E166" s="94"/>
      <c r="F166" s="94"/>
      <c r="G166" s="94"/>
    </row>
    <row r="167" spans="1:7" x14ac:dyDescent="0.25">
      <c r="A167" s="102"/>
      <c r="B167" s="94"/>
      <c r="C167" s="94"/>
      <c r="D167" s="94"/>
      <c r="E167" s="94"/>
      <c r="F167" s="94"/>
      <c r="G167" s="94"/>
    </row>
    <row r="168" spans="1:7" x14ac:dyDescent="0.25">
      <c r="A168" s="102"/>
      <c r="B168" s="94"/>
      <c r="C168" s="94"/>
      <c r="D168" s="94"/>
      <c r="E168" s="94"/>
      <c r="F168" s="94"/>
      <c r="G168" s="94"/>
    </row>
    <row r="169" spans="1:7" x14ac:dyDescent="0.25">
      <c r="A169" s="102"/>
      <c r="B169" s="94"/>
      <c r="C169" s="94"/>
      <c r="D169" s="94"/>
      <c r="E169" s="94"/>
      <c r="F169" s="94"/>
      <c r="G169" s="94"/>
    </row>
    <row r="170" spans="1:7" x14ac:dyDescent="0.25">
      <c r="A170" s="102"/>
      <c r="B170" s="94"/>
      <c r="C170" s="94"/>
      <c r="D170" s="94"/>
      <c r="E170" s="94"/>
      <c r="F170" s="94"/>
      <c r="G170" s="94"/>
    </row>
    <row r="171" spans="1:7" x14ac:dyDescent="0.25">
      <c r="A171" s="102"/>
      <c r="B171" s="94"/>
      <c r="C171" s="94"/>
      <c r="D171" s="94"/>
      <c r="E171" s="94"/>
      <c r="F171" s="94"/>
      <c r="G171" s="94"/>
    </row>
  </sheetData>
  <mergeCells count="94">
    <mergeCell ref="B148:C148"/>
    <mergeCell ref="B150:E150"/>
    <mergeCell ref="B151:E154"/>
    <mergeCell ref="B156:E156"/>
    <mergeCell ref="B142:C142"/>
    <mergeCell ref="B143:C143"/>
    <mergeCell ref="B144:C144"/>
    <mergeCell ref="B145:C145"/>
    <mergeCell ref="B146:C146"/>
    <mergeCell ref="B147:C147"/>
    <mergeCell ref="B136:F136"/>
    <mergeCell ref="B137:C137"/>
    <mergeCell ref="B138:C138"/>
    <mergeCell ref="B139:C139"/>
    <mergeCell ref="B140:C140"/>
    <mergeCell ref="B141:C141"/>
    <mergeCell ref="B129:D129"/>
    <mergeCell ref="B130:D130"/>
    <mergeCell ref="B131:D131"/>
    <mergeCell ref="B132:D132"/>
    <mergeCell ref="B133:D133"/>
    <mergeCell ref="B134:D134"/>
    <mergeCell ref="B122:D122"/>
    <mergeCell ref="B124:C124"/>
    <mergeCell ref="B125:C125"/>
    <mergeCell ref="B126:D126"/>
    <mergeCell ref="B127:D127"/>
    <mergeCell ref="B128:D128"/>
    <mergeCell ref="B116:D116"/>
    <mergeCell ref="B117:D117"/>
    <mergeCell ref="B118:D118"/>
    <mergeCell ref="B119:D119"/>
    <mergeCell ref="B120:D120"/>
    <mergeCell ref="B121:D121"/>
    <mergeCell ref="B107:C107"/>
    <mergeCell ref="B108:C108"/>
    <mergeCell ref="B112:C112"/>
    <mergeCell ref="B113:D113"/>
    <mergeCell ref="B114:D114"/>
    <mergeCell ref="B115:D115"/>
    <mergeCell ref="B86:D86"/>
    <mergeCell ref="B88:F88"/>
    <mergeCell ref="C92:C93"/>
    <mergeCell ref="B95:F95"/>
    <mergeCell ref="B99:C99"/>
    <mergeCell ref="B106:C106"/>
    <mergeCell ref="B80:D80"/>
    <mergeCell ref="B81:D81"/>
    <mergeCell ref="B82:D82"/>
    <mergeCell ref="B83:D83"/>
    <mergeCell ref="B84:D84"/>
    <mergeCell ref="B85:D85"/>
    <mergeCell ref="B70:D70"/>
    <mergeCell ref="B71:D71"/>
    <mergeCell ref="B72:D72"/>
    <mergeCell ref="B73:D73"/>
    <mergeCell ref="B77:F77"/>
    <mergeCell ref="B79:D79"/>
    <mergeCell ref="B60:E60"/>
    <mergeCell ref="B62:E62"/>
    <mergeCell ref="B64:E64"/>
    <mergeCell ref="B66:F66"/>
    <mergeCell ref="B68:D68"/>
    <mergeCell ref="B69:D69"/>
    <mergeCell ref="B51:F51"/>
    <mergeCell ref="C52:F52"/>
    <mergeCell ref="B54:F54"/>
    <mergeCell ref="B56:D56"/>
    <mergeCell ref="B57:D57"/>
    <mergeCell ref="B58:D58"/>
    <mergeCell ref="A42:F42"/>
    <mergeCell ref="A43:A44"/>
    <mergeCell ref="B43:C44"/>
    <mergeCell ref="D43:D44"/>
    <mergeCell ref="E43:E44"/>
    <mergeCell ref="F43:F44"/>
    <mergeCell ref="C35:F35"/>
    <mergeCell ref="C36:F36"/>
    <mergeCell ref="B38:E38"/>
    <mergeCell ref="B39:F39"/>
    <mergeCell ref="A40:F40"/>
    <mergeCell ref="A41:F41"/>
    <mergeCell ref="C29:F29"/>
    <mergeCell ref="C30:F30"/>
    <mergeCell ref="C31:F31"/>
    <mergeCell ref="C32:F32"/>
    <mergeCell ref="C33:F33"/>
    <mergeCell ref="C34:F34"/>
    <mergeCell ref="B16:F16"/>
    <mergeCell ref="B17:F17"/>
    <mergeCell ref="B18:F18"/>
    <mergeCell ref="B19:F19"/>
    <mergeCell ref="C26:F26"/>
    <mergeCell ref="C28:F2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28E77-6931-4C09-A157-5EF5FD02FC02}">
  <dimension ref="A1:Q54"/>
  <sheetViews>
    <sheetView showGridLines="0" showRowColHeaders="0" showRuler="0" view="pageLayout" topLeftCell="A39" zoomScale="115" zoomScaleNormal="100" zoomScalePageLayoutView="115" workbookViewId="0">
      <selection activeCell="B41" sqref="B41:K41"/>
    </sheetView>
  </sheetViews>
  <sheetFormatPr defaultColWidth="0" defaultRowHeight="12.75" customHeight="1" zeroHeight="1" x14ac:dyDescent="0.25"/>
  <cols>
    <col min="1" max="2" width="3.88671875" style="1" customWidth="1"/>
    <col min="3" max="3" width="10.6640625" style="1" customWidth="1"/>
    <col min="4" max="11" width="9" style="1" customWidth="1"/>
    <col min="12" max="12" width="9.109375" style="1" customWidth="1"/>
    <col min="13" max="16384" width="0" style="1" hidden="1"/>
  </cols>
  <sheetData>
    <row r="1" spans="1:17" ht="17.399999999999999" x14ac:dyDescent="0.25">
      <c r="A1" s="57" t="s">
        <v>0</v>
      </c>
      <c r="B1" s="57"/>
      <c r="C1" s="57"/>
      <c r="D1" s="57"/>
      <c r="E1" s="57"/>
      <c r="F1" s="57"/>
      <c r="G1" s="57"/>
      <c r="H1" s="57"/>
      <c r="I1" s="57"/>
      <c r="J1" s="57"/>
      <c r="K1" s="57"/>
    </row>
    <row r="2" spans="1:17" ht="13.2" x14ac:dyDescent="0.25"/>
    <row r="3" spans="1:17" ht="42" customHeight="1" x14ac:dyDescent="0.25">
      <c r="A3" s="2" t="s">
        <v>1</v>
      </c>
      <c r="B3" s="58" t="s">
        <v>2</v>
      </c>
      <c r="C3" s="59"/>
      <c r="D3" s="59"/>
      <c r="E3" s="59"/>
      <c r="F3" s="59"/>
      <c r="G3" s="59"/>
      <c r="H3" s="59"/>
      <c r="I3" s="59"/>
      <c r="J3" s="59"/>
      <c r="K3" s="59"/>
    </row>
    <row r="4" spans="1:17" ht="66" customHeight="1" x14ac:dyDescent="0.25">
      <c r="B4" s="60" t="s">
        <v>3</v>
      </c>
      <c r="C4" s="61"/>
      <c r="D4" s="61"/>
      <c r="E4" s="61"/>
      <c r="F4" s="61"/>
      <c r="G4" s="61"/>
      <c r="H4" s="61"/>
      <c r="I4" s="61"/>
      <c r="J4" s="61"/>
      <c r="K4" s="62"/>
    </row>
    <row r="5" spans="1:17" s="3" customFormat="1" ht="13.2" x14ac:dyDescent="0.25">
      <c r="B5" s="4"/>
      <c r="C5" s="5"/>
      <c r="D5" s="6"/>
      <c r="E5" s="6"/>
      <c r="F5" s="6"/>
      <c r="G5" s="6"/>
      <c r="H5" s="6"/>
      <c r="I5" s="7"/>
      <c r="J5" s="4" t="s">
        <v>4</v>
      </c>
      <c r="K5" s="4" t="s">
        <v>5</v>
      </c>
    </row>
    <row r="6" spans="1:17" s="8" customFormat="1" ht="55.5" customHeight="1" x14ac:dyDescent="0.25">
      <c r="B6" s="9" t="s">
        <v>6</v>
      </c>
      <c r="C6" s="63" t="s">
        <v>7</v>
      </c>
      <c r="D6" s="63"/>
      <c r="E6" s="63"/>
      <c r="F6" s="63"/>
      <c r="G6" s="63"/>
      <c r="H6" s="63"/>
      <c r="I6" s="63"/>
      <c r="J6" s="10" t="s">
        <v>8</v>
      </c>
      <c r="K6" s="10" t="s">
        <v>9</v>
      </c>
    </row>
    <row r="7" spans="1:17" s="8" customFormat="1" ht="46.5" customHeight="1" x14ac:dyDescent="0.25">
      <c r="B7" s="9" t="s">
        <v>10</v>
      </c>
      <c r="C7" s="63" t="s">
        <v>11</v>
      </c>
      <c r="D7" s="63"/>
      <c r="E7" s="63"/>
      <c r="F7" s="63"/>
      <c r="G7" s="63"/>
      <c r="H7" s="63"/>
      <c r="I7" s="63"/>
      <c r="J7" s="10" t="s">
        <v>8</v>
      </c>
      <c r="K7" s="10" t="s">
        <v>12</v>
      </c>
    </row>
    <row r="8" spans="1:17" s="8" customFormat="1" ht="24.75" customHeight="1" x14ac:dyDescent="0.25">
      <c r="B8" s="9" t="s">
        <v>13</v>
      </c>
      <c r="C8" s="56" t="s">
        <v>14</v>
      </c>
      <c r="D8" s="56"/>
      <c r="E8" s="56"/>
      <c r="F8" s="56"/>
      <c r="G8" s="56"/>
      <c r="H8" s="56"/>
      <c r="I8" s="56"/>
      <c r="J8" s="10" t="s">
        <v>8</v>
      </c>
      <c r="K8" s="10" t="s">
        <v>15</v>
      </c>
    </row>
    <row r="9" spans="1:17" s="8" customFormat="1" ht="25.5" customHeight="1" x14ac:dyDescent="0.25">
      <c r="B9" s="9" t="s">
        <v>16</v>
      </c>
      <c r="C9" s="56" t="s">
        <v>17</v>
      </c>
      <c r="D9" s="56"/>
      <c r="E9" s="56"/>
      <c r="F9" s="56"/>
      <c r="G9" s="56"/>
      <c r="H9" s="56"/>
      <c r="I9" s="56"/>
      <c r="J9" s="10" t="s">
        <v>8</v>
      </c>
      <c r="K9" s="10" t="s">
        <v>8</v>
      </c>
    </row>
    <row r="10" spans="1:17" s="8" customFormat="1" ht="13.2" x14ac:dyDescent="0.25">
      <c r="B10" s="9" t="s">
        <v>18</v>
      </c>
      <c r="C10" s="56" t="s">
        <v>19</v>
      </c>
      <c r="D10" s="56"/>
      <c r="E10" s="56"/>
      <c r="F10" s="56"/>
      <c r="G10" s="56"/>
      <c r="H10" s="56"/>
      <c r="I10" s="56"/>
      <c r="J10" s="10" t="s">
        <v>15</v>
      </c>
      <c r="K10" s="10" t="s">
        <v>8</v>
      </c>
    </row>
    <row r="11" spans="1:17" s="8" customFormat="1" ht="13.2" x14ac:dyDescent="0.25">
      <c r="B11" s="9" t="s">
        <v>20</v>
      </c>
      <c r="C11" s="56" t="s">
        <v>21</v>
      </c>
      <c r="D11" s="56"/>
      <c r="E11" s="56"/>
      <c r="F11" s="56"/>
      <c r="G11" s="56"/>
      <c r="H11" s="56"/>
      <c r="I11" s="56"/>
      <c r="J11" s="10" t="s">
        <v>8</v>
      </c>
      <c r="K11" s="10" t="s">
        <v>8</v>
      </c>
    </row>
    <row r="12" spans="1:17" s="8" customFormat="1" ht="13.2" x14ac:dyDescent="0.25">
      <c r="B12" s="9" t="s">
        <v>22</v>
      </c>
      <c r="C12" s="56" t="s">
        <v>23</v>
      </c>
      <c r="D12" s="56"/>
      <c r="E12" s="56"/>
      <c r="F12" s="56"/>
      <c r="G12" s="56"/>
      <c r="H12" s="56"/>
      <c r="I12" s="56"/>
      <c r="J12" s="10" t="s">
        <v>8</v>
      </c>
      <c r="K12" s="10" t="s">
        <v>15</v>
      </c>
    </row>
    <row r="13" spans="1:17" ht="12.75" customHeight="1" x14ac:dyDescent="0.25">
      <c r="B13" s="11"/>
      <c r="C13" s="11"/>
      <c r="D13" s="11"/>
      <c r="E13" s="11"/>
      <c r="F13" s="11"/>
      <c r="G13" s="11"/>
      <c r="H13" s="11"/>
      <c r="I13" s="11"/>
      <c r="J13" s="11"/>
      <c r="K13" s="11"/>
      <c r="Q13" s="12"/>
    </row>
    <row r="14" spans="1:17" s="13" customFormat="1" ht="31.5" customHeight="1" x14ac:dyDescent="0.25">
      <c r="B14" s="49" t="s">
        <v>24</v>
      </c>
      <c r="C14" s="50"/>
      <c r="D14" s="50"/>
      <c r="E14" s="50"/>
      <c r="F14" s="50"/>
      <c r="G14" s="50"/>
      <c r="H14" s="50"/>
      <c r="I14" s="50"/>
      <c r="J14" s="50"/>
      <c r="K14" s="50"/>
    </row>
    <row r="15" spans="1:17" s="13" customFormat="1" ht="55.5" customHeight="1" x14ac:dyDescent="0.25">
      <c r="B15" s="49" t="s">
        <v>25</v>
      </c>
      <c r="C15" s="50"/>
      <c r="D15" s="50"/>
      <c r="E15" s="50"/>
      <c r="F15" s="50"/>
      <c r="G15" s="50"/>
      <c r="H15" s="50"/>
      <c r="I15" s="50"/>
      <c r="J15" s="50"/>
      <c r="K15" s="50"/>
    </row>
    <row r="16" spans="1:17" ht="32.25" customHeight="1" x14ac:dyDescent="0.25">
      <c r="B16" s="49" t="s">
        <v>26</v>
      </c>
      <c r="C16" s="49"/>
      <c r="D16" s="49"/>
      <c r="E16" s="49"/>
      <c r="F16" s="49"/>
      <c r="G16" s="49"/>
      <c r="H16" s="49"/>
      <c r="I16" s="49"/>
      <c r="J16" s="49"/>
      <c r="K16" s="49"/>
    </row>
    <row r="17" spans="1:11" ht="67.5" customHeight="1" x14ac:dyDescent="0.25">
      <c r="B17" s="49" t="s">
        <v>27</v>
      </c>
      <c r="C17" s="50"/>
      <c r="D17" s="50"/>
      <c r="E17" s="50"/>
      <c r="F17" s="50"/>
      <c r="G17" s="50"/>
      <c r="H17" s="50"/>
      <c r="I17" s="50"/>
      <c r="J17" s="50"/>
      <c r="K17" s="50"/>
    </row>
    <row r="18" spans="1:11" ht="26.25" customHeight="1" x14ac:dyDescent="0.25">
      <c r="B18" s="51" t="s">
        <v>28</v>
      </c>
      <c r="C18" s="52"/>
      <c r="D18" s="52"/>
      <c r="E18" s="52"/>
      <c r="F18" s="52"/>
      <c r="G18" s="52"/>
      <c r="H18" s="52"/>
      <c r="I18" s="52"/>
      <c r="J18" s="52"/>
      <c r="K18" s="52"/>
    </row>
    <row r="19" spans="1:11" ht="13.2" x14ac:dyDescent="0.25">
      <c r="C19" s="14"/>
      <c r="D19" s="14"/>
      <c r="E19" s="14"/>
      <c r="F19" s="14"/>
      <c r="G19" s="14"/>
      <c r="H19" s="14"/>
      <c r="I19" s="14"/>
      <c r="J19" s="14"/>
      <c r="K19" s="14"/>
    </row>
    <row r="20" spans="1:11" ht="13.2" x14ac:dyDescent="0.25">
      <c r="A20" s="15" t="s">
        <v>1</v>
      </c>
      <c r="B20" s="53"/>
      <c r="C20" s="54"/>
      <c r="D20" s="54"/>
      <c r="E20" s="54"/>
      <c r="F20" s="54"/>
      <c r="G20" s="54"/>
      <c r="H20" s="55"/>
      <c r="I20" s="16" t="s">
        <v>29</v>
      </c>
      <c r="J20" s="16" t="s">
        <v>30</v>
      </c>
      <c r="K20" s="16" t="s">
        <v>31</v>
      </c>
    </row>
    <row r="21" spans="1:11" ht="13.2" x14ac:dyDescent="0.25">
      <c r="A21" s="15"/>
      <c r="B21" s="17" t="s">
        <v>6</v>
      </c>
      <c r="C21" s="42" t="s">
        <v>32</v>
      </c>
      <c r="D21" s="42"/>
      <c r="E21" s="42"/>
      <c r="F21" s="42"/>
      <c r="G21" s="42"/>
      <c r="H21" s="43"/>
      <c r="I21" s="18">
        <v>2058</v>
      </c>
      <c r="J21" s="18">
        <v>232</v>
      </c>
      <c r="K21" s="18">
        <v>2290</v>
      </c>
    </row>
    <row r="22" spans="1:11" ht="13.2" x14ac:dyDescent="0.25">
      <c r="A22" s="15"/>
      <c r="B22" s="17" t="s">
        <v>10</v>
      </c>
      <c r="C22" s="42" t="s">
        <v>33</v>
      </c>
      <c r="D22" s="42"/>
      <c r="E22" s="42"/>
      <c r="F22" s="42"/>
      <c r="G22" s="42"/>
      <c r="H22" s="43"/>
      <c r="I22" s="18">
        <v>418</v>
      </c>
      <c r="J22" s="18">
        <v>31</v>
      </c>
      <c r="K22" s="18">
        <v>449</v>
      </c>
    </row>
    <row r="23" spans="1:11" ht="13.2" x14ac:dyDescent="0.25">
      <c r="A23" s="15"/>
      <c r="B23" s="17" t="s">
        <v>13</v>
      </c>
      <c r="C23" s="42" t="s">
        <v>34</v>
      </c>
      <c r="D23" s="42"/>
      <c r="E23" s="42"/>
      <c r="F23" s="42"/>
      <c r="G23" s="42"/>
      <c r="H23" s="43"/>
      <c r="I23" s="18">
        <v>753</v>
      </c>
      <c r="J23" s="18">
        <v>100</v>
      </c>
      <c r="K23" s="18">
        <v>853</v>
      </c>
    </row>
    <row r="24" spans="1:11" ht="13.2" x14ac:dyDescent="0.25">
      <c r="A24" s="15"/>
      <c r="B24" s="17" t="s">
        <v>16</v>
      </c>
      <c r="C24" s="42" t="s">
        <v>35</v>
      </c>
      <c r="D24" s="42"/>
      <c r="E24" s="42"/>
      <c r="F24" s="42"/>
      <c r="G24" s="42"/>
      <c r="H24" s="43"/>
      <c r="I24" s="18">
        <v>1305</v>
      </c>
      <c r="J24" s="18">
        <v>132</v>
      </c>
      <c r="K24" s="18">
        <v>1437</v>
      </c>
    </row>
    <row r="25" spans="1:11" ht="14.25" customHeight="1" x14ac:dyDescent="0.25">
      <c r="A25" s="15"/>
      <c r="B25" s="17" t="s">
        <v>18</v>
      </c>
      <c r="C25" s="42" t="s">
        <v>36</v>
      </c>
      <c r="D25" s="42"/>
      <c r="E25" s="42"/>
      <c r="F25" s="42"/>
      <c r="G25" s="42"/>
      <c r="H25" s="43"/>
      <c r="I25" s="18">
        <v>130</v>
      </c>
      <c r="J25" s="18">
        <v>4</v>
      </c>
      <c r="K25" s="18">
        <v>134</v>
      </c>
    </row>
    <row r="26" spans="1:11" ht="12" customHeight="1" x14ac:dyDescent="0.25">
      <c r="A26" s="15"/>
      <c r="B26" s="17" t="s">
        <v>20</v>
      </c>
      <c r="C26" s="48" t="s">
        <v>37</v>
      </c>
      <c r="D26" s="48"/>
      <c r="E26" s="48"/>
      <c r="F26" s="48"/>
      <c r="G26" s="48"/>
      <c r="H26" s="44"/>
      <c r="I26" s="18">
        <v>1847</v>
      </c>
      <c r="J26" s="18">
        <v>102</v>
      </c>
      <c r="K26" s="18">
        <v>1947</v>
      </c>
    </row>
    <row r="27" spans="1:11" ht="26.25" customHeight="1" x14ac:dyDescent="0.25">
      <c r="A27" s="15"/>
      <c r="B27" s="17" t="s">
        <v>22</v>
      </c>
      <c r="C27" s="42" t="s">
        <v>38</v>
      </c>
      <c r="D27" s="42"/>
      <c r="E27" s="42"/>
      <c r="F27" s="42"/>
      <c r="G27" s="42"/>
      <c r="H27" s="43"/>
      <c r="I27" s="18">
        <v>161</v>
      </c>
      <c r="J27" s="18">
        <v>50</v>
      </c>
      <c r="K27" s="18">
        <v>211</v>
      </c>
    </row>
    <row r="28" spans="1:11" ht="13.2" x14ac:dyDescent="0.25">
      <c r="A28" s="15"/>
      <c r="B28" s="17" t="s">
        <v>39</v>
      </c>
      <c r="C28" s="42" t="s">
        <v>40</v>
      </c>
      <c r="D28" s="42"/>
      <c r="E28" s="42"/>
      <c r="F28" s="42"/>
      <c r="G28" s="42"/>
      <c r="H28" s="43"/>
      <c r="I28" s="18">
        <v>9</v>
      </c>
      <c r="J28" s="18">
        <v>7</v>
      </c>
      <c r="K28" s="18">
        <v>16</v>
      </c>
    </row>
    <row r="29" spans="1:11" ht="25.5" customHeight="1" x14ac:dyDescent="0.25">
      <c r="A29" s="15"/>
      <c r="B29" s="17" t="s">
        <v>41</v>
      </c>
      <c r="C29" s="42" t="s">
        <v>42</v>
      </c>
      <c r="D29" s="42"/>
      <c r="E29" s="42"/>
      <c r="F29" s="42"/>
      <c r="G29" s="42"/>
      <c r="H29" s="43"/>
      <c r="I29" s="18">
        <v>41</v>
      </c>
      <c r="J29" s="18">
        <v>73</v>
      </c>
      <c r="K29" s="18">
        <v>114</v>
      </c>
    </row>
    <row r="30" spans="1:11" ht="25.5" customHeight="1" x14ac:dyDescent="0.25">
      <c r="A30" s="15"/>
      <c r="B30" s="17" t="s">
        <v>43</v>
      </c>
      <c r="C30" s="44" t="s">
        <v>44</v>
      </c>
      <c r="D30" s="45"/>
      <c r="E30" s="45"/>
      <c r="F30" s="45"/>
      <c r="G30" s="45"/>
      <c r="H30" s="45"/>
      <c r="I30" s="19"/>
      <c r="J30" s="19"/>
      <c r="K30" s="18"/>
    </row>
    <row r="31" spans="1:11" ht="10.5" customHeight="1" x14ac:dyDescent="0.25"/>
    <row r="32" spans="1:11" ht="13.2" x14ac:dyDescent="0.25">
      <c r="A32" s="15" t="s">
        <v>45</v>
      </c>
      <c r="B32" s="37" t="s">
        <v>46</v>
      </c>
      <c r="C32" s="38"/>
      <c r="D32" s="38"/>
      <c r="E32" s="38"/>
      <c r="F32" s="38"/>
      <c r="G32" s="38"/>
      <c r="H32" s="38"/>
      <c r="I32" s="38"/>
      <c r="J32" s="38"/>
      <c r="K32" s="38"/>
    </row>
    <row r="33" spans="1:11" ht="54.75" customHeight="1" x14ac:dyDescent="0.25">
      <c r="B33" s="39" t="s">
        <v>47</v>
      </c>
      <c r="C33" s="39"/>
      <c r="D33" s="39"/>
      <c r="E33" s="39"/>
      <c r="F33" s="39"/>
      <c r="G33" s="39"/>
      <c r="H33" s="39"/>
      <c r="I33" s="39"/>
      <c r="J33" s="39"/>
      <c r="K33" s="39"/>
    </row>
    <row r="34" spans="1:11" ht="12.75" customHeight="1" x14ac:dyDescent="0.25">
      <c r="B34" s="46" t="s">
        <v>48</v>
      </c>
      <c r="C34" s="46"/>
      <c r="D34" s="46"/>
      <c r="E34" s="46"/>
      <c r="F34" s="46"/>
      <c r="G34" s="46"/>
      <c r="H34" s="46"/>
      <c r="I34" s="46"/>
      <c r="J34" s="46"/>
      <c r="K34" s="46"/>
    </row>
    <row r="35" spans="1:11" ht="11.25" customHeight="1" x14ac:dyDescent="0.25">
      <c r="B35" s="20"/>
      <c r="C35" s="20"/>
      <c r="D35" s="20"/>
      <c r="E35" s="20"/>
      <c r="F35" s="20"/>
      <c r="G35" s="20"/>
      <c r="H35" s="20"/>
      <c r="I35" s="20"/>
      <c r="J35" s="20"/>
      <c r="K35" s="20"/>
    </row>
    <row r="36" spans="1:11" s="25" customFormat="1" ht="13.2" x14ac:dyDescent="0.25">
      <c r="A36" s="2"/>
      <c r="B36" s="47" t="s">
        <v>49</v>
      </c>
      <c r="C36" s="47"/>
      <c r="D36" s="47"/>
      <c r="E36" s="47"/>
      <c r="F36" s="47"/>
      <c r="G36" s="21">
        <v>14</v>
      </c>
      <c r="H36" s="22" t="s">
        <v>50</v>
      </c>
      <c r="I36" s="23" t="s">
        <v>51</v>
      </c>
      <c r="J36" s="24">
        <v>30020</v>
      </c>
      <c r="K36" s="23" t="s">
        <v>52</v>
      </c>
    </row>
    <row r="37" spans="1:11" s="25" customFormat="1" ht="13.2" x14ac:dyDescent="0.25">
      <c r="I37" s="26" t="s">
        <v>53</v>
      </c>
      <c r="J37" s="24">
        <v>2135</v>
      </c>
      <c r="K37" s="23" t="s">
        <v>54</v>
      </c>
    </row>
    <row r="38" spans="1:11" ht="16.5" customHeight="1" x14ac:dyDescent="0.25">
      <c r="A38" s="2" t="s">
        <v>55</v>
      </c>
      <c r="B38" s="37" t="s">
        <v>56</v>
      </c>
      <c r="C38" s="38"/>
      <c r="D38" s="38"/>
      <c r="E38" s="38"/>
      <c r="F38" s="38"/>
      <c r="G38" s="38"/>
      <c r="H38" s="38"/>
      <c r="I38" s="38"/>
      <c r="J38" s="38"/>
      <c r="K38" s="38"/>
    </row>
    <row r="39" spans="1:11" ht="27" customHeight="1" x14ac:dyDescent="0.25">
      <c r="A39" s="15"/>
      <c r="B39" s="39" t="s">
        <v>57</v>
      </c>
      <c r="C39" s="39"/>
      <c r="D39" s="39"/>
      <c r="E39" s="39"/>
      <c r="F39" s="39"/>
      <c r="G39" s="39"/>
      <c r="H39" s="39"/>
      <c r="I39" s="39"/>
      <c r="J39" s="39"/>
      <c r="K39" s="39"/>
    </row>
    <row r="40" spans="1:11" ht="27" customHeight="1" x14ac:dyDescent="0.25">
      <c r="A40" s="15"/>
      <c r="B40" s="40" t="s">
        <v>58</v>
      </c>
      <c r="C40" s="39"/>
      <c r="D40" s="39"/>
      <c r="E40" s="39"/>
      <c r="F40" s="39"/>
      <c r="G40" s="39"/>
      <c r="H40" s="39"/>
      <c r="I40" s="39"/>
      <c r="J40" s="39"/>
      <c r="K40" s="39"/>
    </row>
    <row r="41" spans="1:11" ht="111.75" customHeight="1" x14ac:dyDescent="0.25">
      <c r="A41" s="15"/>
      <c r="B41" s="41" t="s">
        <v>59</v>
      </c>
      <c r="C41" s="39"/>
      <c r="D41" s="39"/>
      <c r="E41" s="39"/>
      <c r="F41" s="39"/>
      <c r="G41" s="39"/>
      <c r="H41" s="39"/>
      <c r="I41" s="39"/>
      <c r="J41" s="39"/>
      <c r="K41" s="39"/>
    </row>
    <row r="42" spans="1:11" ht="90" customHeight="1" x14ac:dyDescent="0.25">
      <c r="A42" s="15"/>
      <c r="B42" s="41" t="s">
        <v>60</v>
      </c>
      <c r="C42" s="39"/>
      <c r="D42" s="39"/>
      <c r="E42" s="39"/>
      <c r="F42" s="39"/>
      <c r="G42" s="39"/>
      <c r="H42" s="39"/>
      <c r="I42" s="39"/>
      <c r="J42" s="39"/>
      <c r="K42" s="39"/>
    </row>
    <row r="43" spans="1:11" ht="54" customHeight="1" x14ac:dyDescent="0.25">
      <c r="A43" s="15"/>
      <c r="B43" s="39" t="s">
        <v>61</v>
      </c>
      <c r="C43" s="39"/>
      <c r="D43" s="39"/>
      <c r="E43" s="39"/>
      <c r="F43" s="39"/>
      <c r="G43" s="39"/>
      <c r="H43" s="39"/>
      <c r="I43" s="39"/>
      <c r="J43" s="39"/>
      <c r="K43" s="39"/>
    </row>
    <row r="44" spans="1:11" ht="13.2" x14ac:dyDescent="0.25">
      <c r="A44" s="15"/>
      <c r="B44" s="27"/>
      <c r="C44" s="27"/>
      <c r="D44" s="27"/>
      <c r="E44" s="27"/>
      <c r="F44" s="27"/>
      <c r="G44" s="27"/>
      <c r="H44" s="27"/>
      <c r="I44" s="27"/>
      <c r="J44" s="27"/>
      <c r="K44" s="27"/>
    </row>
    <row r="45" spans="1:11" ht="13.2" x14ac:dyDescent="0.25">
      <c r="A45" s="15"/>
      <c r="B45" s="31" t="s">
        <v>62</v>
      </c>
      <c r="C45" s="32"/>
      <c r="D45" s="32"/>
      <c r="E45" s="32"/>
      <c r="F45" s="32"/>
      <c r="G45" s="32"/>
      <c r="H45" s="32"/>
      <c r="I45" s="32"/>
      <c r="J45" s="32"/>
      <c r="K45" s="32"/>
    </row>
    <row r="46" spans="1:11" ht="13.2" x14ac:dyDescent="0.25"/>
    <row r="47" spans="1:11" ht="13.2" x14ac:dyDescent="0.25">
      <c r="A47" s="15"/>
      <c r="B47" s="33" t="s">
        <v>63</v>
      </c>
      <c r="C47" s="33"/>
      <c r="D47" s="33"/>
      <c r="E47" s="33"/>
      <c r="F47" s="33"/>
      <c r="G47" s="33"/>
      <c r="H47" s="33"/>
      <c r="I47" s="33"/>
      <c r="J47" s="33"/>
      <c r="K47" s="33"/>
    </row>
    <row r="48" spans="1:11" ht="12.75" customHeight="1" x14ac:dyDescent="0.25">
      <c r="A48" s="15"/>
      <c r="B48" s="29"/>
      <c r="C48" s="30"/>
      <c r="D48" s="28" t="s">
        <v>64</v>
      </c>
      <c r="E48" s="28" t="s">
        <v>65</v>
      </c>
      <c r="F48" s="28" t="s">
        <v>66</v>
      </c>
      <c r="G48" s="28" t="s">
        <v>67</v>
      </c>
      <c r="H48" s="28" t="s">
        <v>68</v>
      </c>
      <c r="I48" s="28" t="s">
        <v>69</v>
      </c>
      <c r="J48" s="28" t="s">
        <v>70</v>
      </c>
      <c r="K48" s="28" t="s">
        <v>31</v>
      </c>
    </row>
    <row r="49" spans="1:11" ht="26.25" customHeight="1" x14ac:dyDescent="0.25">
      <c r="A49" s="15"/>
      <c r="B49" s="34" t="s">
        <v>71</v>
      </c>
      <c r="C49" s="35"/>
      <c r="D49" s="18">
        <v>296</v>
      </c>
      <c r="E49" s="18">
        <v>684</v>
      </c>
      <c r="F49" s="18">
        <v>730</v>
      </c>
      <c r="G49" s="18">
        <v>537</v>
      </c>
      <c r="H49" s="18">
        <v>362</v>
      </c>
      <c r="I49" s="18">
        <v>591</v>
      </c>
      <c r="J49" s="18">
        <v>251</v>
      </c>
      <c r="K49" s="18">
        <f>SUM(D49:J49)</f>
        <v>3451</v>
      </c>
    </row>
    <row r="50" spans="1:11" ht="13.2" x14ac:dyDescent="0.25">
      <c r="B50" s="36"/>
      <c r="C50" s="36"/>
    </row>
    <row r="51" spans="1:11" ht="12.75" customHeight="1" x14ac:dyDescent="0.25">
      <c r="A51" s="15"/>
      <c r="B51" s="29"/>
      <c r="C51" s="30"/>
      <c r="D51" s="28" t="s">
        <v>64</v>
      </c>
      <c r="E51" s="28" t="s">
        <v>65</v>
      </c>
      <c r="F51" s="28" t="s">
        <v>66</v>
      </c>
      <c r="G51" s="28" t="s">
        <v>67</v>
      </c>
      <c r="H51" s="28" t="s">
        <v>68</v>
      </c>
      <c r="I51" s="28" t="s">
        <v>69</v>
      </c>
      <c r="J51" s="28" t="s">
        <v>70</v>
      </c>
      <c r="K51" s="28" t="s">
        <v>31</v>
      </c>
    </row>
    <row r="52" spans="1:11" ht="26.25" customHeight="1" x14ac:dyDescent="0.25">
      <c r="A52" s="15"/>
      <c r="B52" s="29" t="s">
        <v>72</v>
      </c>
      <c r="C52" s="30"/>
      <c r="D52" s="18">
        <v>90</v>
      </c>
      <c r="E52" s="18">
        <v>122</v>
      </c>
      <c r="F52" s="18">
        <v>216</v>
      </c>
      <c r="G52" s="18">
        <v>31</v>
      </c>
      <c r="H52" s="18">
        <v>4</v>
      </c>
      <c r="I52" s="18">
        <v>7</v>
      </c>
      <c r="J52" s="18">
        <v>3</v>
      </c>
      <c r="K52" s="18">
        <f>SUM(D52:J52)</f>
        <v>473</v>
      </c>
    </row>
    <row r="53" spans="1:11" ht="13.2" x14ac:dyDescent="0.25"/>
    <row r="54" spans="1:11" ht="13.2" x14ac:dyDescent="0.25"/>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Hopkins, II, Robert</dc:creator>
  <cp:lastModifiedBy>MRiddle14</cp:lastModifiedBy>
  <dcterms:created xsi:type="dcterms:W3CDTF">2021-02-17T15:47:50Z</dcterms:created>
  <dcterms:modified xsi:type="dcterms:W3CDTF">2021-07-22T01:44:01Z</dcterms:modified>
</cp:coreProperties>
</file>