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O:\ERD\common_data_set_CDS\2024_2025\"/>
    </mc:Choice>
  </mc:AlternateContent>
  <xr:revisionPtr revIDLastSave="0" documentId="13_ncr:1_{80D3C083-7AAA-49CA-88DD-112917369E01}" xr6:coauthVersionLast="47" xr6:coauthVersionMax="47" xr10:uidLastSave="{00000000-0000-0000-0000-000000000000}"/>
  <bookViews>
    <workbookView xWindow="6390" yWindow="3615" windowWidth="20745" windowHeight="17145"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7" i="2" l="1"/>
  <c r="E39" i="3"/>
  <c r="E38" i="3"/>
  <c r="E37" i="3"/>
  <c r="D15" i="4"/>
  <c r="E15" i="4"/>
  <c r="C15" i="4"/>
  <c r="F107" i="2"/>
  <c r="F112" i="2"/>
  <c r="F111" i="2"/>
  <c r="F110" i="2"/>
  <c r="F108" i="2"/>
  <c r="E101" i="2"/>
  <c r="D101" i="2"/>
  <c r="C101" i="2"/>
  <c r="F100" i="2"/>
  <c r="F99" i="2"/>
  <c r="F98" i="2"/>
  <c r="F95" i="2"/>
  <c r="F71" i="2"/>
  <c r="E71" i="2"/>
  <c r="D71" i="2"/>
  <c r="D45" i="2"/>
  <c r="C45" i="2"/>
  <c r="C47" i="2"/>
  <c r="D42" i="2"/>
  <c r="C42" i="2"/>
  <c r="D27" i="2"/>
  <c r="C27" i="2"/>
  <c r="C16" i="2"/>
  <c r="C14" i="2"/>
  <c r="F39" i="2"/>
  <c r="F33" i="2"/>
  <c r="F22" i="2"/>
  <c r="F24" i="2" s="1"/>
  <c r="F14" i="2"/>
  <c r="F16" i="2" s="1"/>
  <c r="F101" i="2" l="1"/>
  <c r="F45" i="2"/>
  <c r="D252" i="3"/>
  <c r="E252" i="3"/>
  <c r="C48" i="2"/>
  <c r="C49" i="2" l="1"/>
  <c r="E39" i="2"/>
  <c r="D39" i="2"/>
  <c r="C39" i="2"/>
  <c r="E22" i="2"/>
  <c r="E24" i="2" s="1"/>
  <c r="D22" i="2"/>
  <c r="D24" i="2" s="1"/>
  <c r="C22" i="2"/>
  <c r="C24" i="2" s="1"/>
  <c r="E45" i="10"/>
  <c r="D45" i="10"/>
  <c r="C45" i="10"/>
  <c r="K52" i="9"/>
  <c r="K49" i="9"/>
  <c r="F55" i="8"/>
  <c r="E55" i="8"/>
  <c r="F50" i="8"/>
  <c r="E50" i="8"/>
  <c r="F252" i="3"/>
  <c r="G228" i="3"/>
  <c r="F228" i="3"/>
  <c r="E228" i="3"/>
  <c r="D228" i="3"/>
  <c r="C228" i="3"/>
  <c r="C219" i="3"/>
  <c r="D210" i="3"/>
  <c r="C210" i="3"/>
  <c r="G120" i="2"/>
  <c r="F120" i="2"/>
  <c r="E113" i="2"/>
  <c r="D113" i="2"/>
  <c r="C113" i="2"/>
  <c r="E109" i="2"/>
  <c r="D109" i="2"/>
  <c r="C109" i="2"/>
  <c r="E97" i="2"/>
  <c r="D97" i="2"/>
  <c r="F96" i="2"/>
  <c r="E33" i="2"/>
  <c r="D33" i="2"/>
  <c r="C33" i="2"/>
  <c r="E14" i="2"/>
  <c r="E16" i="2" s="1"/>
  <c r="D14" i="2"/>
  <c r="D16" i="2" s="1"/>
  <c r="F113" i="2" l="1"/>
  <c r="F109" i="2"/>
  <c r="F97" i="2"/>
  <c r="E114" i="2"/>
  <c r="E102" i="2"/>
  <c r="E45" i="2"/>
  <c r="C102" i="2"/>
  <c r="D102" i="2"/>
  <c r="D114" i="2"/>
  <c r="C114" i="2"/>
  <c r="F114" i="2" l="1"/>
  <c r="F102" i="2"/>
</calcChain>
</file>

<file path=xl/sharedStrings.xml><?xml version="1.0" encoding="utf-8"?>
<sst xmlns="http://schemas.openxmlformats.org/spreadsheetml/2006/main" count="1593" uniqueCount="1213">
  <si>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</si>
  <si>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</si>
  <si>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</si>
  <si>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</si>
  <si>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</si>
  <si>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</si>
  <si>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</si>
  <si>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</si>
  <si>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</si>
  <si>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</si>
  <si>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</si>
  <si>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</si>
  <si>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</si>
  <si>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</si>
  <si>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</si>
  <si>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</si>
  <si>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</si>
  <si>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</si>
  <si>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</si>
  <si>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</si>
  <si>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</si>
  <si>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</si>
  <si>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</si>
  <si>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</si>
  <si>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</si>
  <si>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</si>
  <si>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</si>
  <si>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</si>
  <si>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</si>
  <si>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</si>
  <si>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</si>
  <si>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</si>
  <si>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</si>
  <si>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</si>
  <si>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</si>
  <si>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</si>
  <si>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</si>
  <si>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</si>
  <si>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</si>
  <si>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</si>
  <si>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</si>
  <si>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</si>
  <si>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</si>
  <si>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</si>
  <si>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</si>
  <si>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</si>
  <si>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</si>
  <si>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</si>
  <si>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</si>
  <si>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</si>
  <si>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</si>
  <si>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</si>
  <si>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</si>
  <si>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</si>
  <si>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</si>
  <si>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</si>
  <si>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</si>
  <si>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</si>
  <si>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</si>
  <si>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</si>
  <si>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</si>
  <si>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</si>
  <si>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</si>
  <si>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</si>
  <si>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</si>
  <si>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</si>
  <si>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</si>
  <si>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</si>
  <si>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</si>
  <si>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</si>
  <si>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</si>
  <si>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</si>
  <si>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</si>
  <si>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</si>
  <si>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</si>
  <si>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</si>
  <si>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</si>
  <si>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</si>
  <si>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</si>
  <si>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</si>
  <si>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</si>
  <si>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</si>
  <si>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</si>
  <si>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</si>
  <si>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</si>
  <si>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</si>
  <si>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</si>
  <si>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</si>
  <si>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</si>
  <si>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</si>
  <si>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</si>
  <si>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</si>
  <si>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</si>
  <si>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</si>
  <si>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</si>
  <si>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</si>
  <si>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</si>
  <si>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</si>
  <si>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</si>
  <si>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</si>
  <si>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</si>
  <si>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</si>
  <si>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</si>
  <si>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</si>
  <si>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</si>
  <si>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</si>
  <si>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</si>
  <si>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</si>
  <si>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</si>
  <si>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</si>
  <si>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</si>
  <si>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</si>
  <si>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</si>
  <si>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</si>
  <si>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</si>
  <si>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</si>
  <si>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</si>
  <si>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</si>
  <si>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</si>
  <si>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</si>
  <si>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</si>
  <si>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</si>
  <si>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</si>
  <si>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</si>
  <si>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</si>
  <si>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</si>
  <si>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</si>
  <si>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</si>
  <si>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</si>
  <si>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</si>
  <si>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</si>
  <si>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</si>
  <si>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</si>
  <si>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</si>
  <si>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</si>
  <si>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</si>
  <si>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</si>
  <si>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</si>
  <si>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</si>
  <si>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</si>
  <si>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</si>
  <si>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</si>
  <si>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</si>
  <si>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</si>
  <si>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</si>
  <si>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</si>
  <si>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</si>
  <si>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</si>
  <si>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</si>
  <si>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</si>
  <si>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</si>
  <si>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</si>
  <si>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</si>
  <si>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</si>
  <si>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</si>
  <si>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</si>
  <si>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</si>
  <si>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</si>
  <si>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</si>
  <si>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</si>
  <si>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</si>
  <si>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</si>
  <si>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</si>
  <si>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</si>
  <si>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</si>
  <si>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</si>
  <si>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</si>
  <si>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</si>
  <si>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</si>
  <si>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</si>
  <si>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</si>
  <si>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</si>
  <si>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</si>
  <si>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</si>
  <si>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</si>
  <si>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</si>
  <si>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</si>
  <si>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</si>
  <si>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</si>
  <si>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</si>
  <si>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</si>
  <si>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</si>
  <si>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</si>
  <si>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</si>
  <si>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</si>
  <si>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</si>
  <si>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</si>
  <si>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</si>
  <si>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</si>
  <si>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</si>
  <si>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</si>
  <si>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</si>
  <si>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</si>
  <si>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</si>
  <si>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</si>
  <si>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</si>
  <si>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</si>
  <si>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</si>
  <si>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</si>
  <si>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</si>
  <si>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</si>
  <si>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</si>
  <si>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</si>
  <si>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</si>
  <si>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</si>
  <si>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</si>
  <si>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</si>
  <si>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</si>
  <si>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</si>
  <si>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</si>
  <si>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</si>
  <si>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</si>
  <si>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</si>
  <si>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</si>
  <si>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</si>
  <si>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</si>
  <si>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</si>
  <si>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</si>
  <si>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</si>
  <si>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</si>
  <si>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</si>
  <si>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</si>
  <si>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</si>
  <si>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</si>
  <si>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</si>
  <si>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</si>
  <si>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</si>
  <si>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</si>
  <si>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</si>
  <si>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</si>
  <si>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</si>
  <si>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</si>
  <si>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</si>
  <si>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</si>
  <si>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</si>
  <si>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</si>
  <si>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</si>
  <si>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</si>
  <si>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</si>
  <si>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</si>
  <si>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</si>
  <si>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</si>
  <si>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</si>
  <si>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</si>
  <si>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</si>
  <si>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</si>
  <si>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</si>
  <si>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</si>
  <si>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</si>
  <si>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</si>
  <si>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</si>
  <si>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</si>
  <si>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</si>
  <si>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</si>
  <si>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</si>
  <si>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</si>
  <si>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</si>
  <si>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</si>
  <si>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</si>
  <si>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</si>
  <si>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</si>
  <si>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</si>
  <si>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</si>
  <si>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</si>
  <si>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</si>
  <si>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</si>
  <si>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</si>
  <si>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</si>
  <si>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</si>
  <si>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</si>
  <si>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</si>
  <si>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</si>
  <si>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</si>
  <si>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</si>
  <si>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</si>
  <si>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</si>
  <si>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</si>
  <si>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</si>
  <si>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</si>
  <si>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</si>
  <si>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</si>
  <si>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</si>
  <si>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</si>
  <si>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</si>
  <si>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</si>
  <si>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</si>
  <si>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</si>
  <si>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</si>
  <si>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</si>
  <si>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</si>
  <si>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</si>
  <si>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</si>
  <si>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</si>
  <si>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</si>
  <si>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</si>
  <si>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</si>
  <si>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</si>
  <si>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</si>
  <si>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</si>
  <si>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</si>
  <si>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</si>
  <si>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</si>
  <si>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</si>
  <si>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</si>
  <si>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</si>
  <si>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</si>
  <si>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</si>
  <si>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</si>
  <si>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</si>
  <si>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</si>
  <si>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</si>
  <si>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</si>
  <si>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</si>
  <si>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</si>
  <si>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</si>
  <si>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</si>
  <si>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</si>
  <si>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</si>
  <si>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</si>
  <si>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</si>
  <si>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</si>
  <si>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</si>
  <si>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</si>
  <si>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</si>
  <si>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</si>
  <si>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</si>
  <si>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</si>
  <si>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</si>
  <si>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</si>
  <si>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</si>
  <si>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</si>
  <si>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</si>
  <si>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</si>
  <si>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</si>
  <si>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</si>
  <si>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</si>
  <si>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</si>
  <si>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</si>
  <si>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</si>
  <si>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</si>
  <si>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</si>
  <si>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</si>
  <si>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</si>
  <si>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</si>
  <si>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</si>
  <si>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</si>
  <si>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</si>
  <si>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</si>
  <si>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</si>
  <si>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</si>
  <si>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</si>
  <si>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</si>
  <si>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</si>
  <si>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</si>
  <si>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</si>
  <si>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</si>
  <si>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</si>
  <si>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</si>
  <si>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</si>
  <si>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</si>
  <si>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</si>
  <si>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</si>
  <si>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</si>
  <si>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</si>
  <si>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</si>
  <si>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</si>
  <si>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</si>
  <si>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</si>
  <si>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</si>
  <si>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</si>
  <si>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</si>
  <si>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</si>
  <si>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</si>
  <si>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</si>
  <si>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</si>
  <si>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</si>
  <si>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</si>
  <si>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</si>
  <si>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</si>
  <si>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</si>
  <si>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</si>
  <si>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</si>
  <si>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</si>
  <si>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</si>
  <si>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</si>
  <si>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</si>
  <si>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</si>
  <si>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</si>
  <si>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</si>
  <si>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</si>
  <si>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</si>
  <si>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</si>
  <si>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</si>
  <si>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</si>
  <si>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</si>
  <si>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</si>
  <si>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</si>
  <si>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</si>
  <si>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</si>
  <si>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</si>
  <si>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</si>
  <si>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</si>
  <si>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</si>
  <si>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</si>
  <si>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</si>
  <si>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</si>
  <si>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</si>
  <si>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</si>
  <si>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</si>
  <si>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</si>
  <si>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</si>
  <si>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</si>
  <si>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</si>
  <si>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</si>
  <si>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</si>
  <si>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</si>
  <si>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</si>
  <si>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</si>
  <si>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</si>
  <si>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</si>
  <si>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</si>
  <si>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</si>
  <si>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</si>
  <si>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</si>
  <si>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</si>
  <si>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</si>
  <si>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</si>
  <si>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</si>
  <si>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</si>
  <si>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</si>
  <si>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</si>
  <si>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</si>
  <si>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</si>
  <si>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</si>
  <si>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</si>
  <si>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</si>
  <si>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</si>
  <si>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</si>
  <si>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</si>
  <si>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</si>
  <si>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</si>
  <si>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</si>
  <si>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</si>
  <si>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</si>
  <si>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</si>
  <si>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</si>
  <si>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</si>
  <si>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</si>
  <si>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</si>
  <si>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</si>
  <si>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</si>
  <si>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</si>
  <si>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</si>
  <si>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</si>
  <si>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</si>
  <si>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</si>
  <si>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</si>
  <si>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</si>
  <si>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</si>
  <si>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</si>
  <si>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</si>
  <si>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</si>
  <si>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</si>
  <si>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</si>
  <si>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</si>
  <si>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</si>
  <si>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</si>
  <si>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</si>
  <si>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</si>
  <si>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</si>
  <si>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</si>
  <si>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</si>
  <si>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</si>
  <si>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</si>
  <si>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</si>
  <si>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</si>
  <si>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</si>
  <si>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</si>
  <si>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</si>
  <si>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</si>
  <si>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</si>
  <si>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</si>
  <si>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</si>
  <si>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</si>
  <si>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</si>
  <si>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</si>
  <si>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</si>
  <si>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</si>
  <si>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</si>
  <si>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</si>
  <si>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</si>
  <si>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</si>
  <si>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</si>
  <si>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</si>
  <si>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</si>
  <si>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</si>
  <si>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</si>
  <si>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</si>
  <si>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</si>
  <si>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</si>
  <si>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</si>
  <si>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</si>
  <si>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</si>
  <si>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</si>
  <si>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</si>
  <si>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</si>
  <si>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</si>
  <si>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</si>
  <si>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</si>
  <si>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</si>
  <si>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</si>
  <si>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</si>
  <si>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</si>
  <si>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</si>
  <si>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</si>
  <si>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</si>
  <si>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</si>
  <si>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</si>
  <si>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</si>
  <si>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</si>
  <si>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</si>
  <si>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</si>
  <si>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</si>
  <si>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</si>
  <si>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</si>
  <si>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</si>
  <si>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</si>
  <si>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</si>
  <si>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</si>
  <si>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</si>
  <si>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</si>
  <si>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</si>
  <si>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</si>
  <si>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</si>
  <si>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</si>
  <si>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</si>
  <si>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</si>
  <si>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</si>
  <si>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</si>
  <si>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</si>
  <si>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</si>
  <si>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</si>
  <si>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</si>
  <si>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</si>
  <si>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</si>
  <si>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</si>
  <si>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</si>
  <si>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</si>
  <si>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</si>
  <si>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</si>
  <si>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</si>
  <si>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</si>
  <si>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</si>
  <si>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</si>
  <si>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</si>
  <si>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</si>
  <si>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</si>
  <si>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</si>
  <si>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</si>
  <si>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</si>
  <si>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</si>
  <si>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</si>
  <si>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</si>
  <si>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</si>
  <si>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</si>
  <si>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</si>
  <si>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</si>
  <si>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</si>
  <si>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</si>
  <si>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</si>
  <si>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</si>
  <si>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</si>
  <si>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</si>
  <si>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</si>
  <si>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</si>
  <si>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</si>
  <si>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</si>
  <si>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</si>
  <si>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</si>
  <si>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</si>
  <si>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</si>
  <si>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</si>
  <si>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</si>
  <si>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</si>
  <si>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</si>
  <si>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</si>
  <si>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</si>
  <si>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</si>
  <si>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</si>
  <si>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</si>
  <si>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</si>
  <si>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</si>
  <si>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</si>
  <si>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</si>
  <si>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</si>
  <si>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</si>
  <si>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</si>
  <si>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</si>
  <si>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</si>
  <si>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</si>
  <si>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</si>
  <si>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</si>
  <si>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</si>
  <si>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</si>
  <si>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</si>
  <si>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</si>
  <si>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</si>
  <si>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</si>
  <si>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</si>
  <si>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</si>
  <si>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</si>
  <si>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</si>
  <si>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</si>
  <si>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</si>
  <si>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</si>
  <si>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</si>
  <si>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</si>
  <si>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</si>
  <si>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</si>
  <si>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</si>
  <si>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</si>
  <si>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</si>
  <si>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</si>
  <si>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</si>
  <si>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</si>
  <si>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</si>
  <si>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</si>
  <si>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</si>
  <si>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</si>
  <si>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</si>
  <si>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</si>
  <si>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</si>
  <si>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</si>
  <si>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</si>
  <si>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</si>
  <si>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</si>
  <si>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</si>
  <si>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</si>
  <si>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</si>
  <si>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</si>
  <si>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</si>
  <si>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</si>
  <si>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</si>
  <si>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</si>
  <si>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</si>
  <si>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</si>
  <si>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</si>
  <si>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</si>
  <si>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</si>
  <si>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</si>
  <si>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</si>
  <si>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</si>
  <si>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</si>
  <si>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</si>
  <si>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</si>
  <si>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</si>
  <si>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</si>
  <si>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</si>
  <si>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</si>
  <si>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</si>
  <si>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</si>
  <si>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</si>
  <si>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</si>
  <si>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</si>
  <si>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</si>
  <si>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</si>
  <si>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</si>
  <si>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</si>
  <si>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</si>
  <si>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</si>
  <si>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</si>
  <si>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</si>
  <si>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</si>
  <si>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</si>
  <si>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</si>
  <si>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</si>
  <si>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</si>
  <si>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</si>
  <si>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</si>
  <si>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</si>
  <si>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</si>
  <si>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</si>
  <si>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</si>
  <si>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</si>
  <si>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</si>
  <si>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</si>
  <si>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</si>
  <si>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</si>
  <si>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</si>
  <si>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</si>
  <si>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</si>
  <si>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</si>
  <si>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</si>
  <si>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</si>
  <si>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</si>
  <si>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</si>
  <si>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</si>
  <si>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</si>
  <si>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</si>
  <si>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</si>
  <si>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</si>
  <si>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</si>
  <si>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</si>
  <si>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</si>
  <si>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</si>
  <si>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</si>
  <si>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</si>
  <si>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</si>
  <si>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</si>
  <si>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</si>
  <si>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</si>
  <si>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</si>
  <si>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</si>
  <si>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</si>
  <si>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</si>
  <si>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</si>
  <si>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</si>
  <si>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</si>
  <si>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</si>
  <si>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</si>
  <si>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</si>
  <si>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</si>
  <si>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</si>
  <si>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</si>
  <si>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</si>
  <si>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</si>
  <si>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</si>
  <si>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</si>
  <si>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</si>
  <si>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</si>
  <si>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</si>
  <si>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</si>
  <si>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</si>
  <si>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</si>
  <si>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</si>
  <si>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</si>
  <si>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</si>
  <si>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</si>
  <si>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</si>
  <si>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</si>
  <si>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</si>
  <si>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</si>
  <si>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</si>
  <si>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</si>
  <si>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</si>
  <si>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</si>
  <si>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</si>
  <si>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</si>
  <si>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</si>
  <si>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</si>
  <si>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</si>
  <si>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</si>
  <si>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</si>
  <si>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</si>
  <si>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</si>
  <si>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</si>
  <si>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</si>
  <si>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</si>
  <si>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</si>
  <si>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</si>
  <si>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</si>
  <si>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</si>
  <si>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</si>
  <si>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</si>
  <si>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</si>
  <si>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</si>
  <si>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</si>
  <si>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</si>
  <si>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</si>
  <si>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</si>
  <si>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</si>
  <si>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</si>
  <si>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</si>
  <si>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</si>
  <si>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</si>
  <si>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</si>
  <si>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</si>
  <si>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</si>
  <si>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</si>
  <si>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</si>
  <si>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</si>
  <si>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</si>
  <si>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</si>
  <si>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</si>
  <si>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</si>
  <si>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</si>
  <si>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</si>
  <si>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</si>
  <si>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</si>
  <si>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</si>
  <si>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</si>
  <si>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</si>
  <si>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</si>
  <si>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</si>
  <si>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</si>
  <si>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</si>
  <si>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</si>
  <si>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</si>
  <si>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</si>
  <si>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</si>
  <si>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</si>
  <si>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</si>
  <si>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</si>
  <si>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</si>
  <si>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</si>
  <si>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</si>
  <si>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</si>
  <si>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</si>
  <si>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</si>
  <si>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</si>
  <si>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</si>
  <si>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</si>
  <si>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</si>
  <si>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</si>
  <si>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</si>
  <si>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</si>
  <si>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</si>
  <si>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</si>
  <si>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</si>
  <si>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</si>
  <si>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</si>
  <si>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</si>
  <si>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</si>
  <si>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</si>
  <si>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</si>
  <si>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</si>
  <si>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</si>
  <si>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</si>
  <si>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</si>
  <si>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</si>
  <si>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</si>
  <si>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</si>
  <si>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</si>
  <si>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</si>
  <si>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</si>
  <si>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</si>
  <si>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</si>
  <si>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</si>
  <si>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</si>
  <si>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</si>
  <si>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</si>
  <si>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</si>
  <si>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</si>
  <si>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</si>
  <si>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</si>
  <si>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</si>
  <si>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</si>
  <si>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</si>
  <si>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</si>
  <si>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</si>
  <si>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</si>
  <si>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</si>
  <si>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</si>
  <si>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</si>
  <si>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</si>
  <si>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</si>
  <si>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</si>
  <si>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</si>
  <si>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</si>
  <si>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</si>
  <si>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</si>
  <si>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</si>
  <si>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</si>
  <si>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</si>
  <si>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</si>
  <si>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</si>
  <si>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</si>
  <si>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</si>
  <si>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</si>
  <si>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</si>
  <si>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</si>
  <si>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</si>
  <si>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</si>
  <si>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</si>
  <si>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</si>
  <si>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</si>
  <si>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</si>
  <si>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</si>
  <si>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</si>
  <si>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</si>
  <si>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</si>
  <si>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</si>
  <si>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</si>
  <si>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</si>
  <si>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</si>
  <si>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</si>
  <si>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</si>
  <si>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</si>
  <si>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</si>
  <si>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</si>
  <si>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</si>
  <si>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</si>
  <si>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</si>
  <si>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</si>
  <si>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</si>
  <si>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</si>
  <si>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</si>
  <si>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</si>
  <si>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</si>
  <si>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</si>
  <si>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</si>
  <si>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</si>
  <si>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</si>
  <si>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</si>
  <si>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</si>
  <si>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</si>
  <si>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</si>
  <si>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</si>
  <si>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</si>
  <si>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</si>
  <si>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</si>
  <si>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</si>
  <si>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</si>
  <si>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</si>
  <si>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</si>
  <si>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</si>
  <si>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</si>
  <si>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</si>
  <si>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</si>
  <si>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</si>
  <si>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</si>
  <si>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</si>
  <si>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</si>
  <si>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</si>
  <si>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</si>
  <si>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</si>
  <si>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</si>
  <si>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</si>
  <si>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</si>
  <si>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</si>
  <si>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</si>
  <si>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</si>
  <si>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</si>
  <si>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</si>
  <si>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</si>
  <si>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</si>
  <si>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</si>
  <si>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</si>
  <si>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</si>
  <si>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</si>
  <si>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</si>
  <si>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</si>
  <si>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</si>
  <si>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</si>
  <si>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</si>
  <si>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</si>
  <si>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</si>
  <si>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</si>
  <si>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</si>
  <si>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</si>
  <si>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</si>
  <si>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</si>
  <si>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</si>
  <si>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</si>
  <si>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</si>
  <si>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</si>
  <si>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</si>
  <si>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</si>
  <si>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</si>
  <si>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</si>
  <si>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</si>
  <si>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</si>
  <si>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</si>
  <si>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</si>
  <si>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</si>
  <si>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</si>
  <si>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</si>
  <si>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</si>
  <si>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</si>
  <si>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</si>
  <si>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</si>
  <si>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</si>
  <si>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</si>
  <si>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</si>
  <si>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</si>
  <si>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</si>
  <si>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</si>
  <si>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</si>
  <si>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</si>
  <si>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</si>
  <si>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</si>
  <si>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</si>
  <si>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</si>
  <si>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</si>
  <si>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</si>
  <si>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</si>
  <si>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</si>
  <si>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</si>
  <si>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</si>
  <si>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</si>
  <si>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</si>
  <si>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</si>
  <si>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</si>
  <si>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</si>
  <si>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</si>
  <si>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</si>
  <si>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</si>
  <si>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</si>
  <si>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</si>
  <si>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</si>
  <si>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</si>
  <si>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</si>
  <si>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</si>
  <si>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</si>
  <si>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</si>
  <si>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</si>
  <si>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</si>
  <si>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</si>
  <si>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</si>
  <si>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</si>
  <si>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</si>
  <si>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</si>
  <si>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</si>
  <si>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</si>
  <si>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</si>
  <si>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</si>
  <si>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</si>
  <si>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</si>
  <si>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</si>
  <si>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</si>
  <si>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</si>
  <si>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</si>
  <si>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</si>
  <si>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</si>
  <si>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</si>
  <si>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</si>
  <si>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</si>
  <si>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</si>
  <si>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</si>
  <si>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</si>
  <si>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</si>
  <si>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</si>
  <si>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</si>
  <si>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</si>
  <si>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</si>
  <si>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</si>
  <si>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</si>
  <si>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</si>
  <si>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</si>
  <si>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</si>
  <si>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</si>
  <si>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</si>
  <si>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</si>
  <si>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</si>
  <si>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</si>
  <si>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</si>
  <si>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</si>
  <si>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</si>
  <si>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</si>
  <si>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</si>
  <si>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</si>
  <si>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</si>
  <si>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</si>
  <si>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</si>
  <si>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</si>
  <si>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</si>
  <si>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</si>
  <si>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</si>
  <si>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</si>
  <si>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</si>
  <si>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</si>
  <si>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</si>
  <si>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</si>
  <si>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</si>
  <si>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</si>
  <si>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</si>
  <si>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</si>
  <si>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</si>
  <si>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</si>
  <si>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</si>
  <si>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</si>
  <si>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</si>
  <si>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</si>
  <si>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</si>
  <si>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</si>
  <si>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</si>
  <si>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</si>
  <si>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</si>
  <si>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</si>
  <si>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</si>
  <si>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</si>
  <si>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</si>
  <si>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</si>
  <si>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</si>
  <si>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</si>
  <si>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</si>
  <si>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</si>
  <si>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</si>
  <si>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</si>
  <si>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</si>
  <si>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</si>
  <si>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</si>
  <si>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</si>
  <si>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</si>
  <si>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</si>
  <si>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</si>
  <si>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</si>
  <si>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</si>
  <si>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</si>
  <si>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</si>
  <si>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</si>
  <si>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</si>
  <si>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</si>
  <si>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</si>
  <si>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</si>
  <si>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</si>
  <si>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</si>
  <si>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</si>
  <si>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</si>
  <si>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</si>
  <si>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</si>
  <si>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</si>
  <si>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</si>
  <si>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</si>
  <si>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</si>
  <si>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</si>
  <si>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</si>
  <si>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</si>
  <si>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</si>
  <si>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</si>
  <si>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</si>
  <si>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</si>
  <si>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</si>
  <si>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</si>
  <si>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</si>
  <si>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</si>
  <si>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</si>
  <si>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</si>
  <si>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</si>
  <si>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</si>
  <si>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</si>
  <si>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</si>
  <si>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</si>
  <si>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</si>
  <si>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</si>
  <si>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</si>
  <si>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</si>
  <si>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</si>
  <si>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</si>
  <si>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Provide 2024-2025 academic year costs of attendance for the following categories that are applicable to your institution.</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</si>
  <si>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</si>
  <si>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</si>
  <si>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</si>
  <si>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</si>
  <si>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</si>
  <si>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</si>
  <si>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</si>
  <si>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</si>
  <si>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</si>
  <si>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</si>
  <si>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</si>
  <si>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</si>
  <si>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</si>
  <si>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</si>
  <si>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</si>
  <si>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</si>
  <si>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</si>
  <si>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</si>
  <si>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</si>
  <si>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</si>
  <si>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</si>
  <si>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</si>
  <si>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</si>
  <si>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</si>
  <si>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</si>
  <si>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</si>
  <si>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</si>
  <si>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</si>
  <si>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</si>
  <si>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</si>
  <si>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</si>
  <si>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</si>
  <si>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</si>
  <si>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</si>
  <si>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</si>
  <si>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</si>
  <si>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</si>
  <si>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</si>
  <si>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</si>
  <si>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</si>
  <si>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</si>
  <si>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</si>
  <si>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</si>
  <si>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</si>
  <si>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</si>
  <si>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</si>
  <si>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Tiffany Franks</t>
  </si>
  <si>
    <t>Assistant Director</t>
  </si>
  <si>
    <t>Planning &amp; Analysis</t>
  </si>
  <si>
    <t>1845 Fairmount St</t>
  </si>
  <si>
    <t>Wichita, KS 67260</t>
  </si>
  <si>
    <t>316-978-3456</t>
  </si>
  <si>
    <t>316-978-6784</t>
  </si>
  <si>
    <t>tiffany.franks@wichita.edu</t>
  </si>
  <si>
    <t>Wichita State University</t>
  </si>
  <si>
    <t>www.wichita.edu</t>
  </si>
  <si>
    <t>316-978-3085</t>
  </si>
  <si>
    <t>Wichita, KS 67260-0124</t>
  </si>
  <si>
    <t>admissions@wichita.edu</t>
  </si>
  <si>
    <t>Apply today to Wichita State University - Priority Application - Wichita State University, Wichita, Kansas</t>
  </si>
  <si>
    <t>X</t>
  </si>
  <si>
    <t>Inclusive Excellence</t>
  </si>
  <si>
    <t>other (explain): already have earned a bachelor's degree</t>
  </si>
  <si>
    <t>within 2 weeks of submission</t>
  </si>
  <si>
    <t>2 years</t>
  </si>
  <si>
    <t>24 credit hours</t>
  </si>
  <si>
    <t>Military &amp; Veteran Services</t>
  </si>
  <si>
    <t>university department scholarship application</t>
  </si>
  <si>
    <t>private loans</t>
  </si>
  <si>
    <t>Bureau of Indian Affairs, TRIO Kansas Kids GEAR UP, Rudd Scholars, Gates Scholars</t>
  </si>
  <si>
    <t>The Shocker Promise Program provides last-dollar tuition &amp; fees funding for resident undergraduate students with family incomes below $50,000.  Some eligible students also receive up to $10,000 in housing scholarship assistance.</t>
  </si>
  <si>
    <t>x</t>
  </si>
  <si>
    <t>How Much Does it Cost to attend Wichita State University? — Net Price 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</si>
</sst>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6" formatCode="&quot;$&quot;#,##0_);[Red]\(&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70">
    <font>
      <sz val="10"/>
      <color rgb="FF000000"/>
      <name val="Arial"/>
      <scheme val="minor"/>
    </font>
    <font>
      <sz val="8"/>
      <color theme="1"/>
      <name val="Arial"/>
      <family val="2"/>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4" fillId="0" borderId="29"/>
    <xf numFmtId="0" fontId="65" fillId="0" borderId="29"/>
    <xf numFmtId="0" fontId="69" fillId="0" borderId="0" applyNumberFormat="0" applyFill="0" applyBorder="0" applyAlignment="0" applyProtection="0"/>
  </cellStyleXfs>
  <cellXfs count="493">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4" fillId="0" borderId="4" xfId="0" applyFont="1" applyBorder="1" applyAlignment="1">
      <alignment horizontal="left" vertical="top" wrapText="1"/>
    </xf>
    <xf numFmtId="0" fontId="4" fillId="0" borderId="0" xfId="0" applyFont="1" applyAlignment="1">
      <alignment horizontal="left"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7" fillId="0" borderId="4" xfId="0" applyFont="1" applyBorder="1" applyAlignment="1">
      <alignment horizontal="lef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0" fontId="8" fillId="0" borderId="0" xfId="0" applyFont="1" applyAlignment="1">
      <alignment horizontal="left" vertical="top" wrapText="1"/>
    </xf>
    <xf numFmtId="0" fontId="4" fillId="0" borderId="9" xfId="0" applyFont="1" applyBorder="1" applyAlignment="1">
      <alignment horizontal="left"/>
    </xf>
    <xf numFmtId="0" fontId="4" fillId="0" borderId="0" xfId="0" applyFont="1" applyAlignment="1">
      <alignment vertical="top"/>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4" fillId="0" borderId="6" xfId="0" applyFont="1" applyBorder="1" applyAlignment="1">
      <alignment horizontal="right"/>
    </xf>
    <xf numFmtId="37" fontId="4" fillId="0" borderId="4" xfId="0" applyNumberFormat="1" applyFont="1" applyBorder="1" applyAlignment="1">
      <alignment horizontal="right"/>
    </xf>
    <xf numFmtId="0" fontId="4" fillId="0" borderId="4" xfId="0" applyFont="1" applyBorder="1" applyAlignment="1">
      <alignment horizontal="left" vertical="center"/>
    </xf>
    <xf numFmtId="0" fontId="11" fillId="0" borderId="4" xfId="0" applyFont="1" applyBorder="1" applyAlignment="1">
      <alignment vertical="center"/>
    </xf>
    <xf numFmtId="37" fontId="5" fillId="0" borderId="4" xfId="0" applyNumberFormat="1" applyFont="1" applyBorder="1" applyAlignment="1">
      <alignment horizontal="right"/>
    </xf>
    <xf numFmtId="0" fontId="12" fillId="3" borderId="15" xfId="0" applyFont="1" applyFill="1" applyBorder="1" applyAlignment="1">
      <alignment horizontal="right"/>
    </xf>
    <xf numFmtId="0" fontId="4" fillId="0" borderId="4" xfId="0" applyFont="1" applyBorder="1" applyAlignment="1">
      <alignment horizontal="right"/>
    </xf>
    <xf numFmtId="0" fontId="5" fillId="0" borderId="4" xfId="0" applyFont="1" applyBorder="1" applyAlignment="1">
      <alignment horizontal="right"/>
    </xf>
    <xf numFmtId="0" fontId="12" fillId="0" borderId="0" xfId="0" applyFont="1" applyAlignment="1">
      <alignment vertical="center"/>
    </xf>
    <xf numFmtId="0" fontId="5" fillId="0" borderId="10" xfId="0" applyFont="1" applyBorder="1" applyAlignment="1">
      <alignment horizontal="right"/>
    </xf>
    <xf numFmtId="0" fontId="5" fillId="0" borderId="0" xfId="0" applyFont="1" applyAlignment="1">
      <alignment horizontal="right"/>
    </xf>
    <xf numFmtId="0" fontId="13" fillId="0" borderId="0" xfId="0" applyFont="1"/>
    <xf numFmtId="37" fontId="4" fillId="0" borderId="9" xfId="0" applyNumberFormat="1" applyFont="1" applyBorder="1"/>
    <xf numFmtId="37" fontId="4" fillId="0" borderId="0" xfId="0" applyNumberFormat="1" applyFont="1" applyAlignment="1">
      <alignment horizontal="right"/>
    </xf>
    <xf numFmtId="37" fontId="5" fillId="0" borderId="7" xfId="0" applyNumberFormat="1" applyFont="1" applyBorder="1"/>
    <xf numFmtId="37" fontId="5" fillId="0" borderId="0" xfId="0" applyNumberFormat="1" applyFont="1" applyAlignment="1">
      <alignment horizontal="right"/>
    </xf>
    <xf numFmtId="0" fontId="5" fillId="0" borderId="0" xfId="0" applyFont="1" applyAlignment="1">
      <alignment horizontal="left"/>
    </xf>
    <xf numFmtId="37" fontId="16" fillId="0" borderId="16" xfId="0" applyNumberFormat="1" applyFont="1" applyBorder="1" applyAlignment="1">
      <alignment horizontal="right"/>
    </xf>
    <xf numFmtId="37" fontId="18" fillId="0" borderId="16" xfId="0" applyNumberFormat="1" applyFont="1" applyBorder="1" applyAlignment="1">
      <alignment horizontal="right"/>
    </xf>
    <xf numFmtId="0" fontId="19" fillId="0" borderId="0" xfId="0" applyFont="1"/>
    <xf numFmtId="37" fontId="4" fillId="0" borderId="0" xfId="0" applyNumberFormat="1" applyFont="1"/>
    <xf numFmtId="0" fontId="4" fillId="0" borderId="9" xfId="0" applyFont="1" applyBorder="1" applyAlignment="1">
      <alignment horizontal="center"/>
    </xf>
    <xf numFmtId="0" fontId="20" fillId="0" borderId="0" xfId="0" applyFont="1" applyAlignment="1">
      <alignment horizontal="left" vertical="center" wrapText="1"/>
    </xf>
    <xf numFmtId="0" fontId="5" fillId="0" borderId="0" xfId="0" applyFont="1" applyAlignment="1">
      <alignment horizontal="center" vertical="center" wrapText="1"/>
    </xf>
    <xf numFmtId="0" fontId="15" fillId="0" borderId="0" xfId="0" applyFont="1" applyAlignment="1">
      <alignment horizontal="left" vertical="top" wrapText="1"/>
    </xf>
    <xf numFmtId="0" fontId="21" fillId="0" borderId="4" xfId="0" applyFont="1" applyBorder="1" applyAlignment="1">
      <alignment horizontal="left" vertical="center" wrapText="1"/>
    </xf>
    <xf numFmtId="0" fontId="22" fillId="0" borderId="4" xfId="0" applyFont="1" applyBorder="1" applyAlignment="1">
      <alignment horizontal="left" vertical="center" wrapText="1"/>
    </xf>
    <xf numFmtId="0" fontId="23" fillId="0" borderId="4" xfId="0" applyFont="1" applyBorder="1" applyAlignment="1">
      <alignment vertical="center" wrapText="1"/>
    </xf>
    <xf numFmtId="0" fontId="23" fillId="0" borderId="0" xfId="0" applyFont="1" applyAlignment="1">
      <alignment vertical="center" wrapText="1"/>
    </xf>
    <xf numFmtId="0" fontId="24" fillId="0" borderId="0" xfId="0" applyFont="1" applyAlignment="1">
      <alignment horizontal="center" vertical="center" wrapText="1"/>
    </xf>
    <xf numFmtId="0" fontId="15" fillId="0" borderId="0" xfId="0" applyFont="1" applyAlignment="1">
      <alignment horizontal="left" vertical="center" wrapText="1"/>
    </xf>
    <xf numFmtId="0" fontId="23" fillId="0" borderId="4" xfId="0" applyFont="1" applyBorder="1" applyAlignment="1">
      <alignment horizontal="left" vertical="center" wrapText="1"/>
    </xf>
    <xf numFmtId="0" fontId="5" fillId="0" borderId="4" xfId="0" applyFont="1" applyBorder="1" applyAlignment="1">
      <alignment horizontal="center" vertical="center" wrapText="1"/>
    </xf>
    <xf numFmtId="0" fontId="26" fillId="0" borderId="4" xfId="0" applyFont="1" applyBorder="1" applyAlignment="1">
      <alignment horizontal="left" vertical="center" wrapText="1"/>
    </xf>
    <xf numFmtId="0" fontId="5" fillId="3" borderId="4" xfId="0" applyFont="1" applyFill="1" applyBorder="1" applyAlignment="1">
      <alignment horizontal="center"/>
    </xf>
    <xf numFmtId="0" fontId="4" fillId="0" borderId="4" xfId="0" applyFont="1" applyBorder="1" applyAlignment="1">
      <alignment horizontal="right" wrapText="1"/>
    </xf>
    <xf numFmtId="0" fontId="27" fillId="0" borderId="0" xfId="0" applyFont="1" applyAlignment="1">
      <alignment horizontal="right" vertical="top"/>
    </xf>
    <xf numFmtId="0" fontId="4" fillId="0" borderId="0" xfId="0" applyFont="1" applyAlignment="1">
      <alignment horizontal="right" vertical="top"/>
    </xf>
    <xf numFmtId="0" fontId="5" fillId="0" borderId="0" xfId="0" applyFont="1" applyAlignment="1">
      <alignment horizontal="left" vertical="top" wrapText="1"/>
    </xf>
    <xf numFmtId="0" fontId="28" fillId="0" borderId="0" xfId="0" applyFont="1"/>
    <xf numFmtId="0" fontId="4" fillId="0" borderId="9" xfId="0" applyFont="1" applyBorder="1" applyAlignment="1">
      <alignment horizontal="center" vertical="center"/>
    </xf>
    <xf numFmtId="0" fontId="4" fillId="0" borderId="0" xfId="0" applyFont="1" applyAlignment="1">
      <alignment horizontal="center" vertical="center"/>
    </xf>
    <xf numFmtId="0" fontId="4" fillId="0" borderId="9" xfId="0" applyFont="1" applyBorder="1"/>
    <xf numFmtId="0" fontId="4" fillId="0" borderId="10" xfId="0" applyFont="1" applyBorder="1" applyAlignment="1">
      <alignment horizontal="center" vertical="center"/>
    </xf>
    <xf numFmtId="0" fontId="7" fillId="0" borderId="0" xfId="0" applyFont="1"/>
    <xf numFmtId="0" fontId="19" fillId="0" borderId="0" xfId="0" applyFont="1" applyAlignment="1">
      <alignment horizontal="left" vertical="top"/>
    </xf>
    <xf numFmtId="0" fontId="5" fillId="0" borderId="0" xfId="0" applyFont="1" applyAlignment="1">
      <alignment vertical="top" wrapText="1"/>
    </xf>
    <xf numFmtId="0" fontId="7" fillId="0" borderId="0" xfId="0" applyFont="1" applyAlignment="1">
      <alignment horizontal="left" vertical="top" wrapText="1"/>
    </xf>
    <xf numFmtId="0" fontId="15" fillId="3" borderId="4" xfId="0" applyFont="1" applyFill="1" applyBorder="1" applyAlignment="1">
      <alignment horizontal="center" wrapText="1"/>
    </xf>
    <xf numFmtId="0" fontId="15" fillId="3" borderId="19" xfId="0" applyFont="1" applyFill="1" applyBorder="1" applyAlignment="1">
      <alignment horizontal="center" wrapText="1"/>
    </xf>
    <xf numFmtId="0" fontId="4" fillId="0" borderId="18" xfId="0" applyFont="1" applyBorder="1"/>
    <xf numFmtId="0" fontId="4" fillId="0" borderId="6" xfId="0" applyFont="1" applyBorder="1" applyAlignment="1">
      <alignment vertical="center"/>
    </xf>
    <xf numFmtId="0" fontId="4" fillId="0" borderId="8" xfId="0" applyFont="1" applyBorder="1" applyAlignment="1">
      <alignment horizontal="center" vertical="center"/>
    </xf>
    <xf numFmtId="0" fontId="4" fillId="0" borderId="6" xfId="0" applyFont="1" applyBorder="1" applyAlignment="1">
      <alignment vertical="center" wrapText="1"/>
    </xf>
    <xf numFmtId="0" fontId="4" fillId="0" borderId="12" xfId="0" applyFont="1" applyBorder="1" applyAlignment="1">
      <alignment vertical="center"/>
    </xf>
    <xf numFmtId="0" fontId="7" fillId="0" borderId="4" xfId="0" applyFont="1" applyBorder="1"/>
    <xf numFmtId="0" fontId="4" fillId="0" borderId="20" xfId="0" applyFont="1" applyBorder="1" applyAlignment="1">
      <alignment vertical="center"/>
    </xf>
    <xf numFmtId="0" fontId="19" fillId="0" borderId="0" xfId="0" applyFont="1" applyAlignment="1">
      <alignment vertical="top"/>
    </xf>
    <xf numFmtId="0" fontId="7" fillId="0" borderId="0" xfId="0" applyFont="1" applyAlignment="1">
      <alignment horizontal="left"/>
    </xf>
    <xf numFmtId="0" fontId="4" fillId="0" borderId="9" xfId="0" applyFont="1" applyBorder="1" applyAlignment="1">
      <alignment horizontal="center" wrapText="1"/>
    </xf>
    <xf numFmtId="0" fontId="4" fillId="2" borderId="4" xfId="0" applyFont="1" applyFill="1" applyBorder="1" applyAlignment="1">
      <alignment vertical="center"/>
    </xf>
    <xf numFmtId="0" fontId="7"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4" fillId="0" borderId="0" xfId="0" applyFont="1" applyAlignment="1">
      <alignment horizontal="center" vertical="center" wrapText="1"/>
    </xf>
    <xf numFmtId="0" fontId="30" fillId="0" borderId="0" xfId="0" applyFont="1" applyAlignment="1">
      <alignment horizontal="center" vertical="center" wrapText="1"/>
    </xf>
    <xf numFmtId="0" fontId="5" fillId="0" borderId="0" xfId="0" applyFont="1" applyAlignment="1">
      <alignment horizontal="left" vertical="center"/>
    </xf>
    <xf numFmtId="0" fontId="29" fillId="0" borderId="0" xfId="0" applyFont="1" applyAlignment="1">
      <alignment vertical="top" wrapText="1"/>
    </xf>
    <xf numFmtId="0" fontId="15" fillId="0" borderId="4" xfId="0" applyFont="1" applyBorder="1" applyAlignment="1">
      <alignment horizontal="center" vertical="center" wrapText="1"/>
    </xf>
    <xf numFmtId="0" fontId="7" fillId="0" borderId="4" xfId="0" applyFont="1" applyBorder="1" applyAlignment="1">
      <alignment wrapText="1"/>
    </xf>
    <xf numFmtId="0" fontId="29" fillId="0" borderId="4" xfId="0" applyFont="1" applyBorder="1" applyAlignment="1">
      <alignment horizontal="center" vertical="center" wrapText="1"/>
    </xf>
    <xf numFmtId="0" fontId="7" fillId="0" borderId="0" xfId="0" applyFont="1" applyAlignment="1">
      <alignment wrapText="1"/>
    </xf>
    <xf numFmtId="0" fontId="4" fillId="0" borderId="0" xfId="0" applyFont="1" applyAlignment="1">
      <alignment horizontal="center" vertical="top" wrapText="1"/>
    </xf>
    <xf numFmtId="0" fontId="29" fillId="0" borderId="0" xfId="0" applyFont="1" applyAlignment="1">
      <alignment horizontal="left" vertical="top" wrapText="1"/>
    </xf>
    <xf numFmtId="0" fontId="29" fillId="0" borderId="0" xfId="0" applyFont="1" applyAlignment="1">
      <alignment horizontal="center" vertical="top" wrapText="1"/>
    </xf>
    <xf numFmtId="9" fontId="4" fillId="0" borderId="0" xfId="0" applyNumberFormat="1" applyFont="1" applyAlignment="1">
      <alignment horizontal="center"/>
    </xf>
    <xf numFmtId="164" fontId="4" fillId="0" borderId="0" xfId="0" applyNumberFormat="1" applyFont="1" applyAlignment="1">
      <alignment horizontal="center" vertical="center"/>
    </xf>
    <xf numFmtId="0" fontId="5" fillId="0" borderId="4" xfId="0" applyFont="1" applyBorder="1" applyAlignment="1">
      <alignment horizontal="left" vertical="top"/>
    </xf>
    <xf numFmtId="0" fontId="29" fillId="0" borderId="0" xfId="0" applyFont="1" applyAlignment="1">
      <alignment horizontal="center" vertical="center" wrapText="1"/>
    </xf>
    <xf numFmtId="0" fontId="28" fillId="0" borderId="0" xfId="0" applyFont="1" applyAlignment="1">
      <alignment horizontal="left" vertical="top" wrapText="1"/>
    </xf>
    <xf numFmtId="0" fontId="7" fillId="0" borderId="0" xfId="0" applyFont="1" applyAlignment="1">
      <alignment horizontal="left" vertical="top"/>
    </xf>
    <xf numFmtId="9" fontId="4" fillId="0" borderId="9" xfId="0" applyNumberFormat="1" applyFont="1" applyBorder="1" applyAlignment="1">
      <alignment horizontal="center" vertical="center" wrapText="1"/>
    </xf>
    <xf numFmtId="0" fontId="7" fillId="0" borderId="9" xfId="0" applyFont="1" applyBorder="1" applyAlignment="1">
      <alignment horizontal="center" vertical="top" wrapText="1"/>
    </xf>
    <xf numFmtId="1" fontId="4" fillId="0" borderId="0" xfId="0" applyNumberFormat="1" applyFont="1" applyAlignment="1">
      <alignment horizontal="right" vertical="center" wrapText="1"/>
    </xf>
    <xf numFmtId="0" fontId="7" fillId="0" borderId="17" xfId="0" applyFont="1" applyBorder="1" applyAlignment="1">
      <alignment horizontal="left" vertical="top"/>
    </xf>
    <xf numFmtId="9" fontId="4"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4" fillId="0" borderId="4" xfId="0" applyFont="1" applyBorder="1"/>
    <xf numFmtId="0" fontId="4" fillId="5" borderId="4" xfId="0" applyFont="1" applyFill="1" applyBorder="1" applyAlignment="1">
      <alignment horizontal="center" vertical="center"/>
    </xf>
    <xf numFmtId="0" fontId="4" fillId="0" borderId="4" xfId="0" applyFont="1" applyBorder="1" applyAlignment="1">
      <alignment wrapText="1"/>
    </xf>
    <xf numFmtId="9" fontId="4" fillId="0" borderId="0" xfId="0" applyNumberFormat="1" applyFont="1"/>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0" borderId="4" xfId="0" applyFont="1" applyBorder="1" applyAlignment="1">
      <alignment horizontal="center"/>
    </xf>
    <xf numFmtId="0" fontId="28" fillId="3" borderId="4" xfId="0" applyFont="1" applyFill="1" applyBorder="1" applyAlignment="1">
      <alignment horizontal="center" vertical="top"/>
    </xf>
    <xf numFmtId="0" fontId="7" fillId="0" borderId="4" xfId="0" applyFont="1" applyBorder="1" applyAlignment="1">
      <alignment horizontal="center"/>
    </xf>
    <xf numFmtId="10" fontId="7" fillId="0" borderId="0" xfId="0" applyNumberFormat="1" applyFont="1" applyAlignment="1">
      <alignment horizontal="left" vertical="top"/>
    </xf>
    <xf numFmtId="0" fontId="4" fillId="0" borderId="4" xfId="0" quotePrefix="1" applyFont="1" applyBorder="1" applyAlignment="1">
      <alignment horizontal="center"/>
    </xf>
    <xf numFmtId="0" fontId="5" fillId="3" borderId="4" xfId="0" applyFont="1" applyFill="1" applyBorder="1" applyAlignment="1">
      <alignment horizontal="center" vertical="top" wrapText="1"/>
    </xf>
    <xf numFmtId="9" fontId="4" fillId="0" borderId="0" xfId="0" applyNumberFormat="1" applyFont="1" applyAlignment="1">
      <alignment horizontal="left"/>
    </xf>
    <xf numFmtId="9" fontId="4" fillId="0" borderId="18" xfId="0" applyNumberFormat="1" applyFont="1" applyBorder="1" applyAlignment="1">
      <alignment horizontal="right"/>
    </xf>
    <xf numFmtId="0" fontId="28" fillId="3" borderId="4" xfId="0" applyFont="1" applyFill="1" applyBorder="1" applyAlignment="1">
      <alignment horizontal="center" vertical="top" wrapText="1"/>
    </xf>
    <xf numFmtId="0" fontId="4" fillId="0" borderId="10" xfId="0" applyFont="1" applyBorder="1" applyAlignment="1">
      <alignment horizontal="left"/>
    </xf>
    <xf numFmtId="10" fontId="4" fillId="0" borderId="10" xfId="0" applyNumberFormat="1" applyFont="1" applyBorder="1"/>
    <xf numFmtId="165" fontId="4" fillId="0" borderId="0" xfId="0" applyNumberFormat="1" applyFont="1" applyAlignment="1">
      <alignment horizontal="center"/>
    </xf>
    <xf numFmtId="0" fontId="7"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wrapText="1"/>
    </xf>
    <xf numFmtId="166" fontId="4" fillId="0" borderId="0" xfId="0" applyNumberFormat="1" applyFont="1" applyAlignment="1">
      <alignment horizontal="right" vertical="top"/>
    </xf>
    <xf numFmtId="0" fontId="7" fillId="3" borderId="4" xfId="0" applyFont="1" applyFill="1" applyBorder="1"/>
    <xf numFmtId="166" fontId="5" fillId="3" borderId="4" xfId="0" applyNumberFormat="1" applyFont="1" applyFill="1" applyBorder="1" applyAlignment="1">
      <alignment horizontal="center" vertical="top"/>
    </xf>
    <xf numFmtId="166" fontId="4" fillId="0" borderId="4" xfId="0" applyNumberFormat="1" applyFont="1" applyBorder="1" applyAlignment="1">
      <alignment horizontal="center" vertical="center"/>
    </xf>
    <xf numFmtId="16" fontId="4" fillId="0" borderId="7" xfId="0" applyNumberFormat="1" applyFont="1" applyBorder="1" applyAlignment="1">
      <alignment horizontal="center"/>
    </xf>
    <xf numFmtId="0" fontId="4" fillId="0" borderId="7" xfId="0" applyFont="1" applyBorder="1" applyAlignment="1">
      <alignment horizontal="center"/>
    </xf>
    <xf numFmtId="4" fontId="4" fillId="0" borderId="0" xfId="0" applyNumberFormat="1" applyFont="1" applyAlignment="1">
      <alignment horizontal="right" vertical="top"/>
    </xf>
    <xf numFmtId="166" fontId="4" fillId="0" borderId="0" xfId="0" applyNumberFormat="1" applyFont="1" applyAlignment="1">
      <alignment horizontal="center" vertical="top"/>
    </xf>
    <xf numFmtId="166" fontId="4" fillId="0" borderId="9" xfId="0" applyNumberFormat="1" applyFont="1" applyBorder="1" applyAlignment="1">
      <alignment horizontal="center"/>
    </xf>
    <xf numFmtId="0" fontId="5" fillId="3" borderId="4" xfId="0" applyFont="1" applyFill="1" applyBorder="1" applyAlignment="1">
      <alignment vertical="center"/>
    </xf>
    <xf numFmtId="0" fontId="5" fillId="0" borderId="0" xfId="0" applyFont="1" applyAlignment="1">
      <alignment horizontal="center"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37" fontId="4" fillId="0" borderId="0" xfId="0" applyNumberFormat="1" applyFont="1" applyAlignment="1">
      <alignment vertical="center"/>
    </xf>
    <xf numFmtId="0" fontId="5" fillId="0" borderId="4" xfId="0" applyFont="1" applyBorder="1" applyAlignment="1">
      <alignment vertical="center"/>
    </xf>
    <xf numFmtId="37" fontId="5" fillId="0" borderId="4" xfId="0" applyNumberFormat="1" applyFont="1" applyBorder="1" applyAlignment="1">
      <alignment horizontal="center" vertical="center"/>
    </xf>
    <xf numFmtId="0" fontId="4" fillId="0" borderId="0" xfId="0" applyFont="1" applyAlignment="1">
      <alignment horizontal="left" vertical="center"/>
    </xf>
    <xf numFmtId="49" fontId="31" fillId="0" borderId="0" xfId="0" applyNumberFormat="1" applyFont="1" applyAlignment="1">
      <alignment horizontal="center" vertical="center"/>
    </xf>
    <xf numFmtId="0" fontId="4" fillId="0" borderId="9" xfId="0" applyFont="1" applyBorder="1" applyAlignment="1">
      <alignment horizontal="left" vertical="top"/>
    </xf>
    <xf numFmtId="0" fontId="5" fillId="3" borderId="4" xfId="0" applyFont="1" applyFill="1" applyBorder="1"/>
    <xf numFmtId="0" fontId="32" fillId="3" borderId="4" xfId="0" applyFont="1" applyFill="1" applyBorder="1" applyAlignment="1">
      <alignment horizontal="center" vertical="center" wrapText="1"/>
    </xf>
    <xf numFmtId="0" fontId="4" fillId="3" borderId="4" xfId="0" applyFont="1" applyFill="1" applyBorder="1"/>
    <xf numFmtId="49" fontId="4" fillId="0" borderId="4" xfId="0" applyNumberFormat="1" applyFont="1" applyBorder="1" applyAlignment="1">
      <alignment horizontal="center" vertical="center"/>
    </xf>
    <xf numFmtId="166" fontId="4" fillId="0" borderId="0" xfId="0" applyNumberFormat="1" applyFont="1" applyAlignment="1">
      <alignment horizontal="right"/>
    </xf>
    <xf numFmtId="2" fontId="4" fillId="0" borderId="9" xfId="0" applyNumberFormat="1" applyFont="1" applyBorder="1" applyAlignment="1">
      <alignment horizontal="center" wrapText="1"/>
    </xf>
    <xf numFmtId="0" fontId="4" fillId="0" borderId="9" xfId="0" applyFont="1" applyBorder="1" applyAlignment="1">
      <alignment horizontal="center" vertical="top" wrapText="1"/>
    </xf>
    <xf numFmtId="0" fontId="21" fillId="0" borderId="0" xfId="0" applyFont="1" applyAlignment="1">
      <alignment wrapText="1"/>
    </xf>
    <xf numFmtId="0" fontId="2" fillId="0" borderId="0" xfId="0" applyFont="1" applyAlignment="1">
      <alignment horizontal="center" vertical="center"/>
    </xf>
    <xf numFmtId="49" fontId="4" fillId="0" borderId="0" xfId="0" applyNumberFormat="1" applyFont="1" applyAlignment="1">
      <alignment horizontal="center"/>
    </xf>
    <xf numFmtId="9" fontId="5" fillId="3" borderId="4" xfId="0" applyNumberFormat="1" applyFont="1" applyFill="1" applyBorder="1" applyAlignment="1">
      <alignment horizontal="center" vertical="center" wrapText="1"/>
    </xf>
    <xf numFmtId="9" fontId="28" fillId="3" borderId="4" xfId="0" applyNumberFormat="1" applyFont="1" applyFill="1" applyBorder="1" applyAlignment="1">
      <alignment horizontal="center" vertical="center" wrapText="1"/>
    </xf>
    <xf numFmtId="1" fontId="4" fillId="0" borderId="4" xfId="0" applyNumberFormat="1" applyFont="1" applyBorder="1" applyAlignment="1">
      <alignment horizontal="center" vertical="center"/>
    </xf>
    <xf numFmtId="0" fontId="28" fillId="3" borderId="4" xfId="0" applyFont="1" applyFill="1" applyBorder="1" applyAlignment="1">
      <alignment horizontal="center" vertical="center" wrapText="1"/>
    </xf>
    <xf numFmtId="49" fontId="4" fillId="0" borderId="0" xfId="0" applyNumberFormat="1" applyFont="1" applyAlignment="1">
      <alignment horizontal="left" vertical="center"/>
    </xf>
    <xf numFmtId="167" fontId="4" fillId="0" borderId="4" xfId="0" applyNumberFormat="1" applyFont="1" applyBorder="1" applyAlignment="1">
      <alignment horizontal="center" vertical="center"/>
    </xf>
    <xf numFmtId="0" fontId="28" fillId="3" borderId="4" xfId="0" applyFont="1" applyFill="1" applyBorder="1" applyAlignment="1">
      <alignment horizontal="left" vertical="top" wrapText="1"/>
    </xf>
    <xf numFmtId="0" fontId="5" fillId="3" borderId="14" xfId="0" applyFont="1" applyFill="1" applyBorder="1" applyAlignment="1">
      <alignment horizontal="left" vertical="top" wrapText="1"/>
    </xf>
    <xf numFmtId="167" fontId="4" fillId="0" borderId="0" xfId="0" applyNumberFormat="1" applyFont="1" applyAlignment="1">
      <alignment horizontal="right"/>
    </xf>
    <xf numFmtId="49" fontId="4" fillId="0" borderId="8" xfId="0" applyNumberFormat="1" applyFont="1" applyBorder="1" applyAlignment="1">
      <alignment horizontal="center" vertical="center"/>
    </xf>
    <xf numFmtId="10" fontId="4" fillId="0" borderId="7" xfId="0" applyNumberFormat="1" applyFont="1" applyBorder="1" applyAlignment="1">
      <alignment horizontal="center"/>
    </xf>
    <xf numFmtId="168" fontId="4" fillId="0" borderId="4"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28" fillId="0" borderId="9"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5" fillId="3" borderId="4" xfId="0" applyFont="1" applyFill="1" applyBorder="1" applyAlignment="1">
      <alignment horizontal="center" wrapText="1"/>
    </xf>
    <xf numFmtId="0" fontId="5" fillId="0" borderId="6" xfId="0" applyFont="1" applyBorder="1"/>
    <xf numFmtId="0" fontId="5" fillId="0" borderId="7" xfId="0" applyFont="1" applyBorder="1"/>
    <xf numFmtId="0" fontId="5" fillId="3" borderId="19" xfId="0" applyFont="1" applyFill="1" applyBorder="1"/>
    <xf numFmtId="5" fontId="4" fillId="0" borderId="4" xfId="0" applyNumberFormat="1" applyFont="1" applyBorder="1" applyAlignment="1">
      <alignment horizontal="right"/>
    </xf>
    <xf numFmtId="169" fontId="5" fillId="0" borderId="4" xfId="0" applyNumberFormat="1" applyFont="1" applyBorder="1"/>
    <xf numFmtId="169" fontId="4" fillId="0" borderId="4" xfId="0" applyNumberFormat="1" applyFont="1" applyBorder="1" applyAlignment="1">
      <alignment horizontal="right"/>
    </xf>
    <xf numFmtId="169" fontId="4" fillId="0" borderId="8" xfId="0" applyNumberFormat="1" applyFont="1" applyBorder="1" applyAlignment="1">
      <alignment horizontal="right"/>
    </xf>
    <xf numFmtId="0" fontId="21" fillId="3" borderId="4" xfId="0" applyFont="1" applyFill="1" applyBorder="1"/>
    <xf numFmtId="0" fontId="15" fillId="3" borderId="4" xfId="0" applyFont="1" applyFill="1" applyBorder="1" applyAlignment="1">
      <alignment horizontal="center" vertical="center" wrapText="1"/>
    </xf>
    <xf numFmtId="0" fontId="15" fillId="0" borderId="4" xfId="0" applyFont="1" applyBorder="1" applyAlignment="1">
      <alignment vertical="top"/>
    </xf>
    <xf numFmtId="0" fontId="21" fillId="0" borderId="8" xfId="0" applyFont="1" applyBorder="1" applyAlignment="1">
      <alignment vertical="top" wrapText="1"/>
    </xf>
    <xf numFmtId="0" fontId="21" fillId="0" borderId="4" xfId="0" applyFont="1" applyBorder="1" applyAlignment="1">
      <alignment horizontal="center" vertical="center"/>
    </xf>
    <xf numFmtId="170" fontId="21" fillId="0" borderId="4" xfId="0" applyNumberFormat="1" applyFont="1" applyBorder="1" applyAlignment="1">
      <alignment horizontal="center" vertical="center"/>
    </xf>
    <xf numFmtId="171" fontId="21" fillId="0" borderId="4" xfId="0" applyNumberFormat="1" applyFont="1" applyBorder="1" applyAlignment="1">
      <alignment horizontal="center" vertical="center"/>
    </xf>
    <xf numFmtId="0" fontId="15" fillId="0" borderId="4" xfId="0" applyFont="1" applyBorder="1" applyAlignment="1">
      <alignment vertical="center"/>
    </xf>
    <xf numFmtId="0" fontId="21" fillId="0" borderId="8" xfId="0" applyFont="1" applyBorder="1" applyAlignment="1">
      <alignment vertical="center" wrapText="1"/>
    </xf>
    <xf numFmtId="0" fontId="21" fillId="0" borderId="4" xfId="0" applyFont="1" applyBorder="1" applyAlignment="1">
      <alignment vertical="top"/>
    </xf>
    <xf numFmtId="172" fontId="21" fillId="0" borderId="4" xfId="0" applyNumberFormat="1" applyFont="1" applyBorder="1" applyAlignment="1">
      <alignment horizontal="center" vertical="center"/>
    </xf>
    <xf numFmtId="0" fontId="21" fillId="0" borderId="0" xfId="0" applyFont="1" applyAlignment="1">
      <alignment vertical="top"/>
    </xf>
    <xf numFmtId="0" fontId="21" fillId="0" borderId="11" xfId="0" applyFont="1" applyBorder="1" applyAlignment="1">
      <alignment vertical="center" wrapText="1"/>
    </xf>
    <xf numFmtId="3" fontId="4" fillId="0" borderId="11" xfId="0" applyNumberFormat="1" applyFont="1" applyBorder="1" applyAlignment="1">
      <alignment horizontal="center" vertical="center" wrapText="1"/>
    </xf>
    <xf numFmtId="167" fontId="4" fillId="0" borderId="11" xfId="0" applyNumberFormat="1" applyFont="1" applyBorder="1" applyAlignment="1">
      <alignment horizontal="center" vertical="center" wrapText="1"/>
    </xf>
    <xf numFmtId="0" fontId="21" fillId="0" borderId="4" xfId="0" applyFont="1" applyBorder="1" applyAlignment="1">
      <alignment vertical="center" wrapText="1"/>
    </xf>
    <xf numFmtId="3" fontId="4" fillId="0" borderId="4" xfId="0" applyNumberFormat="1" applyFont="1" applyBorder="1" applyAlignment="1">
      <alignment horizontal="center" vertical="center" wrapText="1"/>
    </xf>
    <xf numFmtId="0" fontId="19" fillId="0" borderId="0" xfId="0" applyFont="1" applyAlignment="1">
      <alignment horizontal="left" vertical="top" wrapText="1"/>
    </xf>
    <xf numFmtId="1" fontId="4" fillId="0" borderId="9" xfId="0" applyNumberFormat="1" applyFont="1" applyBorder="1" applyAlignment="1">
      <alignment horizontal="center"/>
    </xf>
    <xf numFmtId="167" fontId="4" fillId="0" borderId="9" xfId="0" applyNumberFormat="1" applyFont="1" applyBorder="1" applyAlignment="1">
      <alignment horizontal="center"/>
    </xf>
    <xf numFmtId="166" fontId="4" fillId="0" borderId="0" xfId="0" applyNumberFormat="1" applyFont="1"/>
    <xf numFmtId="166" fontId="4" fillId="0" borderId="0" xfId="0" applyNumberFormat="1" applyFont="1" applyAlignment="1">
      <alignment horizontal="center" vertical="center"/>
    </xf>
    <xf numFmtId="0" fontId="4" fillId="5" borderId="29" xfId="0" applyFont="1" applyFill="1" applyBorder="1"/>
    <xf numFmtId="2" fontId="4" fillId="0" borderId="4" xfId="0" applyNumberFormat="1" applyFont="1" applyBorder="1" applyAlignment="1">
      <alignment horizontal="center" vertical="center"/>
    </xf>
    <xf numFmtId="0" fontId="15" fillId="3" borderId="4" xfId="0" applyFont="1" applyFill="1" applyBorder="1" applyAlignment="1">
      <alignment horizontal="center"/>
    </xf>
    <xf numFmtId="0" fontId="4" fillId="2" borderId="4" xfId="0" applyFont="1" applyFill="1" applyBorder="1" applyAlignment="1">
      <alignment horizontal="center"/>
    </xf>
    <xf numFmtId="0" fontId="5" fillId="0" borderId="0" xfId="0" applyFont="1" applyAlignment="1">
      <alignment vertical="top"/>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7" fillId="0" borderId="4" xfId="0" applyFont="1" applyBorder="1" applyAlignment="1">
      <alignment vertical="top"/>
    </xf>
    <xf numFmtId="0" fontId="22" fillId="0" borderId="0" xfId="0" applyFont="1" applyAlignment="1">
      <alignment wrapText="1"/>
    </xf>
    <xf numFmtId="49" fontId="5" fillId="0" borderId="4" xfId="0" applyNumberFormat="1" applyFont="1" applyBorder="1" applyAlignment="1">
      <alignment horizontal="center"/>
    </xf>
    <xf numFmtId="0" fontId="7" fillId="0" borderId="30" xfId="0" applyFont="1" applyBorder="1" applyAlignment="1">
      <alignment vertical="top" wrapText="1"/>
    </xf>
    <xf numFmtId="0" fontId="7" fillId="0" borderId="31" xfId="0" quotePrefix="1" applyFont="1" applyBorder="1" applyAlignment="1">
      <alignment horizontal="center" vertical="top" wrapText="1"/>
    </xf>
    <xf numFmtId="0" fontId="7" fillId="7" borderId="32" xfId="0" applyFont="1" applyFill="1" applyBorder="1" applyAlignment="1">
      <alignment vertical="top" wrapText="1"/>
    </xf>
    <xf numFmtId="0" fontId="7" fillId="0" borderId="33" xfId="0" quotePrefix="1" applyFont="1" applyBorder="1" applyAlignment="1">
      <alignment horizontal="center" vertical="top" wrapText="1"/>
    </xf>
    <xf numFmtId="0" fontId="7" fillId="0" borderId="28" xfId="0" applyFont="1" applyBorder="1" applyAlignment="1">
      <alignment vertical="top" wrapText="1"/>
    </xf>
    <xf numFmtId="0" fontId="7" fillId="0" borderId="33" xfId="0" applyFont="1" applyBorder="1" applyAlignment="1">
      <alignment horizontal="center" vertical="top" wrapText="1"/>
    </xf>
    <xf numFmtId="0" fontId="4" fillId="0" borderId="28" xfId="0" applyFont="1" applyBorder="1" applyAlignment="1">
      <alignment vertical="top" wrapText="1"/>
    </xf>
    <xf numFmtId="49" fontId="4" fillId="0" borderId="4" xfId="0" applyNumberFormat="1" applyFont="1" applyBorder="1" applyAlignment="1">
      <alignment horizontal="left" vertical="center"/>
    </xf>
    <xf numFmtId="0" fontId="60" fillId="3" borderId="4" xfId="0" applyFont="1" applyFill="1" applyBorder="1" applyAlignment="1">
      <alignment horizontal="center" vertical="center" wrapText="1"/>
    </xf>
    <xf numFmtId="0" fontId="61" fillId="4" borderId="8" xfId="0" applyFont="1" applyFill="1" applyBorder="1" applyAlignment="1">
      <alignment horizontal="center" vertical="center" wrapText="1"/>
    </xf>
    <xf numFmtId="0" fontId="4" fillId="0" borderId="6" xfId="0" applyFont="1" applyBorder="1" applyAlignment="1">
      <alignment horizontal="left" vertical="top" wrapText="1"/>
    </xf>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9" xfId="0" applyFont="1" applyBorder="1"/>
    <xf numFmtId="0" fontId="4" fillId="3" borderId="6" xfId="0" applyFont="1" applyFill="1" applyBorder="1"/>
    <xf numFmtId="0" fontId="3" fillId="0" borderId="19" xfId="0" applyFont="1" applyBorder="1"/>
    <xf numFmtId="0" fontId="4" fillId="0" borderId="11" xfId="0" applyFont="1" applyBorder="1" applyAlignment="1">
      <alignment horizontal="left" vertical="center" wrapText="1"/>
    </xf>
    <xf numFmtId="0" fontId="5" fillId="8" borderId="14" xfId="0" applyFont="1" applyFill="1" applyBorder="1" applyAlignment="1">
      <alignment vertical="center"/>
    </xf>
    <xf numFmtId="0" fontId="62" fillId="9" borderId="35" xfId="0" applyFont="1" applyFill="1" applyBorder="1" applyAlignment="1">
      <alignment wrapText="1"/>
    </xf>
    <xf numFmtId="0" fontId="5" fillId="9" borderId="10"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13" xfId="0" applyFont="1" applyFill="1" applyBorder="1" applyAlignment="1">
      <alignment horizontal="center" vertical="center"/>
    </xf>
    <xf numFmtId="0" fontId="62" fillId="9" borderId="35" xfId="0" applyFont="1" applyFill="1" applyBorder="1"/>
    <xf numFmtId="0" fontId="5" fillId="9" borderId="4" xfId="0" applyFont="1" applyFill="1" applyBorder="1" applyAlignment="1">
      <alignment horizontal="center" vertical="center" wrapText="1"/>
    </xf>
    <xf numFmtId="0" fontId="63" fillId="0" borderId="0" xfId="0" applyFont="1"/>
    <xf numFmtId="0" fontId="62" fillId="9" borderId="19" xfId="0" applyFont="1" applyFill="1" applyBorder="1" applyAlignment="1">
      <alignment horizontal="center"/>
    </xf>
    <xf numFmtId="0" fontId="5" fillId="2" borderId="4" xfId="0" applyFont="1" applyFill="1" applyBorder="1" applyAlignment="1">
      <alignment vertical="center"/>
    </xf>
    <xf numFmtId="0" fontId="15" fillId="3" borderId="14" xfId="0" applyFont="1" applyFill="1" applyBorder="1"/>
    <xf numFmtId="0" fontId="28" fillId="0" borderId="0" xfId="0" applyFont="1" applyAlignment="1">
      <alignment horizontal="left" vertical="top"/>
    </xf>
    <xf numFmtId="0" fontId="3" fillId="9" borderId="19" xfId="0" applyFont="1" applyFill="1" applyBorder="1" applyAlignment="1">
      <alignment horizontal="center" wrapText="1"/>
    </xf>
    <xf numFmtId="0" fontId="4" fillId="0" borderId="6" xfId="0" applyFont="1" applyBorder="1" applyAlignment="1">
      <alignment vertical="top" wrapText="1"/>
    </xf>
    <xf numFmtId="49" fontId="4" fillId="0" borderId="19" xfId="0" applyNumberFormat="1" applyFont="1" applyBorder="1" applyAlignment="1">
      <alignment vertical="center"/>
    </xf>
    <xf numFmtId="0" fontId="5" fillId="0" borderId="0" xfId="0" applyFont="1" applyAlignment="1">
      <alignment vertical="center" wrapText="1"/>
    </xf>
    <xf numFmtId="0" fontId="5" fillId="0" borderId="9" xfId="0" applyFont="1" applyBorder="1" applyAlignment="1">
      <alignment vertical="top"/>
    </xf>
    <xf numFmtId="0" fontId="0" fillId="0" borderId="0" xfId="0" applyAlignment="1">
      <alignment horizontal="center" vertical="center" wrapText="1"/>
    </xf>
    <xf numFmtId="0" fontId="4" fillId="0" borderId="14" xfId="0" applyFont="1" applyBorder="1" applyAlignment="1">
      <alignment horizontal="left" vertical="top" wrapText="1"/>
    </xf>
    <xf numFmtId="167" fontId="4" fillId="0" borderId="15" xfId="0" applyNumberFormat="1" applyFont="1" applyBorder="1" applyAlignment="1">
      <alignment horizontal="center" vertical="center"/>
    </xf>
    <xf numFmtId="167" fontId="4" fillId="0" borderId="19" xfId="0" applyNumberFormat="1" applyFont="1" applyBorder="1" applyAlignment="1">
      <alignment horizontal="center" vertical="center"/>
    </xf>
    <xf numFmtId="0" fontId="5" fillId="8" borderId="4" xfId="0" applyFont="1" applyFill="1" applyBorder="1"/>
    <xf numFmtId="0" fontId="5" fillId="9" borderId="4" xfId="0" applyFont="1" applyFill="1" applyBorder="1" applyAlignment="1">
      <alignment horizontal="center"/>
    </xf>
    <xf numFmtId="167" fontId="4" fillId="2" borderId="4" xfId="0" applyNumberFormat="1" applyFont="1" applyFill="1" applyBorder="1" applyAlignment="1">
      <alignment horizontal="center"/>
    </xf>
    <xf numFmtId="0" fontId="15" fillId="3" borderId="19" xfId="0" applyFont="1" applyFill="1" applyBorder="1" applyAlignment="1">
      <alignment horizontal="center" vertical="center"/>
    </xf>
    <xf numFmtId="0" fontId="15" fillId="3" borderId="19" xfId="0" applyFont="1" applyFill="1" applyBorder="1" applyAlignment="1">
      <alignment horizontal="center" vertical="center" wrapText="1"/>
    </xf>
    <xf numFmtId="0" fontId="4" fillId="0" borderId="29" xfId="1" applyFont="1"/>
    <xf numFmtId="0" fontId="64" fillId="0" borderId="29" xfId="1"/>
    <xf numFmtId="0" fontId="4" fillId="0" borderId="29" xfId="1" applyFont="1" applyAlignment="1">
      <alignment horizontal="left" vertical="top"/>
    </xf>
    <xf numFmtId="0" fontId="4" fillId="0" borderId="29" xfId="1" applyFont="1" applyAlignment="1">
      <alignment horizontal="left" vertical="top" wrapText="1"/>
    </xf>
    <xf numFmtId="0" fontId="5" fillId="0" borderId="29" xfId="1" applyFont="1" applyAlignment="1">
      <alignment horizontal="left" vertical="top"/>
    </xf>
    <xf numFmtId="0" fontId="5" fillId="0" borderId="29" xfId="1" applyFont="1"/>
    <xf numFmtId="0" fontId="4" fillId="0" borderId="4" xfId="1" applyFont="1" applyBorder="1" applyAlignment="1">
      <alignment horizontal="left" vertical="top" wrapText="1"/>
    </xf>
    <xf numFmtId="0" fontId="6" fillId="0" borderId="29" xfId="1" applyFont="1" applyAlignment="1">
      <alignment horizontal="left" vertical="top" wrapText="1"/>
    </xf>
    <xf numFmtId="0" fontId="4" fillId="0" borderId="29" xfId="1" applyFont="1" applyAlignment="1">
      <alignment horizontal="left" wrapText="1"/>
    </xf>
    <xf numFmtId="0" fontId="4" fillId="0" borderId="5" xfId="1" applyFont="1" applyBorder="1" applyAlignment="1">
      <alignment horizontal="center" vertical="center" wrapText="1"/>
    </xf>
    <xf numFmtId="0" fontId="4" fillId="0" borderId="4" xfId="1" applyFont="1" applyBorder="1" applyAlignment="1">
      <alignment horizontal="center" vertical="center" wrapText="1"/>
    </xf>
    <xf numFmtId="0" fontId="4" fillId="0" borderId="29" xfId="1" applyFont="1" applyAlignment="1">
      <alignment horizontal="right"/>
    </xf>
    <xf numFmtId="0" fontId="4" fillId="0" borderId="29" xfId="1" applyFont="1" applyAlignment="1">
      <alignment vertical="top" wrapText="1"/>
    </xf>
    <xf numFmtId="0" fontId="4" fillId="0" borderId="9" xfId="1" applyFont="1" applyBorder="1" applyAlignment="1">
      <alignment vertical="top" wrapText="1"/>
    </xf>
    <xf numFmtId="0" fontId="7" fillId="0" borderId="29" xfId="1" applyFont="1" applyAlignment="1">
      <alignment vertical="top" wrapText="1"/>
    </xf>
    <xf numFmtId="0" fontId="7" fillId="0" borderId="4" xfId="1" applyFont="1" applyBorder="1" applyAlignment="1">
      <alignment horizontal="left" vertical="top" wrapText="1"/>
    </xf>
    <xf numFmtId="0" fontId="4" fillId="0" borderId="29" xfId="1" applyFont="1" applyAlignment="1">
      <alignment wrapText="1"/>
    </xf>
    <xf numFmtId="0" fontId="5" fillId="0" borderId="29" xfId="1" applyFont="1" applyAlignment="1">
      <alignment horizontal="left" vertical="center" wrapText="1"/>
    </xf>
    <xf numFmtId="0" fontId="4" fillId="0" borderId="4" xfId="1" applyFont="1" applyBorder="1" applyAlignment="1">
      <alignment horizontal="center" vertical="center"/>
    </xf>
    <xf numFmtId="0" fontId="4" fillId="0" borderId="29" xfId="1" applyFont="1" applyAlignment="1">
      <alignment horizontal="left"/>
    </xf>
    <xf numFmtId="49" fontId="4" fillId="0" borderId="29" xfId="1" applyNumberFormat="1" applyFont="1" applyAlignment="1">
      <alignment horizontal="center" vertical="center"/>
    </xf>
    <xf numFmtId="14" fontId="4" fillId="0" borderId="29" xfId="1" applyNumberFormat="1" applyFont="1"/>
    <xf numFmtId="49" fontId="4" fillId="0" borderId="29" xfId="1" applyNumberFormat="1" applyFont="1" applyAlignment="1">
      <alignment horizontal="left"/>
    </xf>
    <xf numFmtId="49" fontId="4" fillId="0" borderId="29" xfId="1" applyNumberFormat="1" applyFont="1" applyAlignment="1">
      <alignment vertical="center"/>
    </xf>
    <xf numFmtId="0" fontId="9" fillId="0" borderId="29" xfId="1" applyFont="1" applyAlignment="1">
      <alignment horizontal="left" vertical="top"/>
    </xf>
    <xf numFmtId="0" fontId="10" fillId="0" borderId="29" xfId="1" applyFont="1"/>
    <xf numFmtId="0" fontId="4" fillId="0" borderId="29" xfId="1" applyFont="1" applyAlignment="1">
      <alignment vertical="top"/>
    </xf>
    <xf numFmtId="0" fontId="5" fillId="3" borderId="12" xfId="0" applyFont="1" applyFill="1" applyBorder="1" applyAlignment="1">
      <alignment horizontal="center" vertical="center" wrapText="1"/>
    </xf>
    <xf numFmtId="0" fontId="2" fillId="2" borderId="34" xfId="2" applyFont="1" applyFill="1" applyBorder="1" applyAlignment="1">
      <alignment horizontal="center" vertical="center" wrapText="1"/>
    </xf>
    <xf numFmtId="0" fontId="65" fillId="0" borderId="29" xfId="2"/>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left" vertical="center"/>
    </xf>
    <xf numFmtId="0" fontId="47" fillId="0" borderId="29" xfId="2" applyFont="1" applyAlignment="1">
      <alignment horizontal="center" vertical="center"/>
    </xf>
    <xf numFmtId="0" fontId="7" fillId="0" borderId="14" xfId="0" applyFont="1" applyBorder="1"/>
    <xf numFmtId="49" fontId="4" fillId="0" borderId="35" xfId="0" applyNumberFormat="1" applyFont="1" applyBorder="1" applyAlignment="1">
      <alignment vertical="center"/>
    </xf>
    <xf numFmtId="2" fontId="4" fillId="0" borderId="5" xfId="0" applyNumberFormat="1" applyFont="1" applyBorder="1" applyAlignment="1">
      <alignment horizontal="center" vertical="center"/>
    </xf>
    <xf numFmtId="169" fontId="4" fillId="0" borderId="29" xfId="0" applyNumberFormat="1" applyFont="1" applyBorder="1"/>
    <xf numFmtId="0" fontId="64" fillId="0" borderId="0" xfId="0" applyFont="1"/>
    <xf numFmtId="0" fontId="3" fillId="0" borderId="9" xfId="1" applyFont="1" applyBorder="1"/>
    <xf numFmtId="0" fontId="69" fillId="0" borderId="4" xfId="3" applyBorder="1" applyAlignment="1">
      <alignment horizontal="left" vertical="top" wrapText="1"/>
    </xf>
    <xf numFmtId="0" fontId="69" fillId="0" borderId="0" xfId="3"/>
    <xf numFmtId="37" fontId="4" fillId="0" borderId="6" xfId="0" applyNumberFormat="1" applyFont="1" applyBorder="1" applyAlignment="1">
      <alignment horizontal="right"/>
    </xf>
    <xf numFmtId="3" fontId="4" fillId="0" borderId="6" xfId="0" applyNumberFormat="1" applyFont="1" applyBorder="1" applyAlignment="1">
      <alignment horizontal="right"/>
    </xf>
    <xf numFmtId="3" fontId="5" fillId="0" borderId="4" xfId="0" applyNumberFormat="1" applyFont="1" applyBorder="1" applyAlignment="1">
      <alignment horizontal="right"/>
    </xf>
    <xf numFmtId="3" fontId="4" fillId="0" borderId="9" xfId="0" applyNumberFormat="1" applyFont="1" applyBorder="1" applyAlignment="1">
      <alignment horizontal="center"/>
    </xf>
    <xf numFmtId="3" fontId="4" fillId="0" borderId="4" xfId="0" applyNumberFormat="1" applyFont="1" applyBorder="1" applyAlignment="1">
      <alignment horizontal="left" vertical="center" wrapText="1"/>
    </xf>
    <xf numFmtId="170" fontId="4" fillId="0" borderId="4" xfId="0" applyNumberFormat="1" applyFont="1" applyBorder="1" applyAlignment="1">
      <alignment horizontal="left" vertical="center" wrapText="1"/>
    </xf>
    <xf numFmtId="170" fontId="4" fillId="0" borderId="4" xfId="0" applyNumberFormat="1" applyFont="1" applyBorder="1" applyAlignment="1">
      <alignment horizontal="center" vertical="center" wrapText="1"/>
    </xf>
    <xf numFmtId="170" fontId="4" fillId="0" borderId="4" xfId="0" applyNumberFormat="1" applyFont="1" applyBorder="1" applyAlignment="1">
      <alignment horizontal="center" vertical="center"/>
    </xf>
    <xf numFmtId="3" fontId="4" fillId="0" borderId="4" xfId="0" applyNumberFormat="1" applyFont="1" applyBorder="1" applyAlignment="1">
      <alignment horizontal="center" vertical="center"/>
    </xf>
    <xf numFmtId="3" fontId="3" fillId="0" borderId="19" xfId="0" applyNumberFormat="1" applyFont="1" applyBorder="1"/>
    <xf numFmtId="0" fontId="4" fillId="0" borderId="4" xfId="0" applyFont="1" applyBorder="1" applyAlignment="1">
      <alignment horizontal="left" vertical="top"/>
    </xf>
    <xf numFmtId="170" fontId="4" fillId="0" borderId="4" xfId="0" applyNumberFormat="1" applyFont="1" applyBorder="1" applyAlignment="1">
      <alignment horizontal="right"/>
    </xf>
    <xf numFmtId="170" fontId="7" fillId="0" borderId="4" xfId="0" applyNumberFormat="1" applyFont="1" applyBorder="1" applyAlignment="1">
      <alignment horizontal="left" vertical="top"/>
    </xf>
    <xf numFmtId="170" fontId="4" fillId="0" borderId="4" xfId="0" applyNumberFormat="1" applyFont="1" applyBorder="1" applyAlignment="1">
      <alignment horizontal="right" wrapText="1"/>
    </xf>
    <xf numFmtId="170" fontId="3" fillId="0" borderId="19" xfId="0" applyNumberFormat="1" applyFont="1" applyBorder="1"/>
    <xf numFmtId="170" fontId="3" fillId="0" borderId="13" xfId="0" applyNumberFormat="1" applyFont="1" applyBorder="1"/>
    <xf numFmtId="170" fontId="3" fillId="0" borderId="15" xfId="0" applyNumberFormat="1" applyFont="1" applyBorder="1"/>
    <xf numFmtId="170" fontId="3" fillId="0" borderId="35" xfId="0" applyNumberFormat="1" applyFont="1" applyBorder="1"/>
    <xf numFmtId="170" fontId="4" fillId="0" borderId="35" xfId="0" applyNumberFormat="1" applyFont="1" applyBorder="1"/>
    <xf numFmtId="0" fontId="4" fillId="0" borderId="7" xfId="0" applyFont="1" applyBorder="1" applyAlignment="1">
      <alignment horizontal="left"/>
    </xf>
    <xf numFmtId="16" fontId="4" fillId="0" borderId="9" xfId="0" applyNumberFormat="1" applyFont="1" applyBorder="1" applyAlignment="1">
      <alignment horizontal="center"/>
    </xf>
    <xf numFmtId="6" fontId="4" fillId="0" borderId="9" xfId="0" applyNumberFormat="1" applyFont="1" applyBorder="1" applyAlignment="1">
      <alignment horizontal="center"/>
    </xf>
    <xf numFmtId="3" fontId="7" fillId="0" borderId="4" xfId="0" applyNumberFormat="1" applyFont="1" applyBorder="1" applyAlignment="1">
      <alignment horizontal="center" vertical="center" wrapText="1"/>
    </xf>
    <xf numFmtId="1" fontId="4" fillId="0" borderId="9" xfId="0" applyNumberFormat="1" applyFont="1" applyBorder="1" applyAlignment="1">
      <alignment horizontal="center" wrapText="1"/>
    </xf>
    <xf numFmtId="1" fontId="5" fillId="0" borderId="0" xfId="0" applyNumberFormat="1" applyFont="1" applyAlignment="1">
      <alignment vertical="top" wrapText="1"/>
    </xf>
    <xf numFmtId="173" fontId="4" fillId="0" borderId="4" xfId="0" applyNumberFormat="1" applyFont="1" applyBorder="1" applyAlignment="1">
      <alignment horizontal="center" vertical="center"/>
    </xf>
    <xf numFmtId="17" fontId="4" fillId="0" borderId="9" xfId="0" applyNumberFormat="1" applyFont="1" applyBorder="1" applyAlignment="1">
      <alignment horizontal="left" wrapText="1"/>
    </xf>
    <xf numFmtId="170" fontId="5" fillId="0" borderId="4" xfId="0" applyNumberFormat="1" applyFont="1" applyBorder="1" applyAlignment="1">
      <alignment horizontal="center" vertical="center"/>
    </xf>
    <xf numFmtId="170" fontId="7" fillId="0" borderId="31" xfId="0" applyNumberFormat="1" applyFont="1" applyBorder="1" applyAlignment="1">
      <alignment vertical="top" wrapText="1"/>
    </xf>
    <xf numFmtId="170" fontId="7" fillId="0" borderId="33" xfId="0" applyNumberFormat="1" applyFont="1" applyBorder="1" applyAlignment="1">
      <alignment vertical="top" wrapText="1"/>
    </xf>
    <xf numFmtId="3" fontId="4" fillId="0" borderId="0" xfId="0" applyNumberFormat="1" applyFont="1" applyAlignment="1">
      <alignment horizontal="left" vertical="top" wrapText="1"/>
    </xf>
    <xf numFmtId="16" fontId="4" fillId="0" borderId="9" xfId="0" applyNumberFormat="1" applyFont="1" applyBorder="1" applyAlignment="1">
      <alignment horizontal="left"/>
    </xf>
    <xf numFmtId="1" fontId="4" fillId="0" borderId="4" xfId="0" applyNumberFormat="1" applyFont="1" applyBorder="1" applyAlignment="1">
      <alignment horizontal="center" vertical="center" wrapText="1"/>
    </xf>
    <xf numFmtId="170" fontId="4" fillId="0" borderId="11" xfId="0" applyNumberFormat="1" applyFont="1" applyBorder="1" applyAlignment="1">
      <alignment horizontal="center" vertical="center" wrapText="1"/>
    </xf>
    <xf numFmtId="0" fontId="4" fillId="0" borderId="14" xfId="1" applyFont="1" applyBorder="1" applyAlignment="1">
      <alignment horizontal="left" vertical="top" wrapText="1"/>
    </xf>
    <xf numFmtId="0" fontId="3" fillId="0" borderId="15" xfId="1" applyFont="1" applyBorder="1"/>
    <xf numFmtId="0" fontId="3" fillId="0" borderId="19" xfId="1" applyFont="1" applyBorder="1"/>
    <xf numFmtId="0" fontId="2" fillId="2" borderId="29" xfId="1" applyFont="1" applyFill="1" applyAlignment="1">
      <alignment horizontal="center" vertical="center"/>
    </xf>
    <xf numFmtId="0" fontId="3" fillId="0" borderId="29" xfId="1" applyFont="1"/>
    <xf numFmtId="0" fontId="4" fillId="0" borderId="29" xfId="1" applyFont="1" applyAlignment="1">
      <alignment horizontal="left" vertical="top" wrapText="1"/>
    </xf>
    <xf numFmtId="0" fontId="64" fillId="0" borderId="29" xfId="1"/>
    <xf numFmtId="0" fontId="4" fillId="0" borderId="29" xfId="1" applyFont="1" applyAlignment="1">
      <alignment horizontal="left" wrapText="1"/>
    </xf>
    <xf numFmtId="0" fontId="6" fillId="0" borderId="14" xfId="1" applyFont="1" applyBorder="1" applyAlignment="1">
      <alignment horizontal="center" vertical="center"/>
    </xf>
    <xf numFmtId="0" fontId="4" fillId="0" borderId="9" xfId="1" applyFont="1" applyBorder="1" applyAlignment="1">
      <alignment horizontal="left"/>
    </xf>
    <xf numFmtId="0" fontId="3" fillId="0" borderId="9" xfId="1" applyFont="1" applyBorder="1"/>
    <xf numFmtId="0" fontId="5" fillId="0" borderId="9" xfId="1" applyFont="1" applyBorder="1" applyAlignment="1">
      <alignment horizontal="left"/>
    </xf>
    <xf numFmtId="0" fontId="4" fillId="0" borderId="10" xfId="1" applyFont="1" applyBorder="1" applyAlignment="1">
      <alignment horizontal="left" vertical="top" wrapText="1"/>
    </xf>
    <xf numFmtId="0" fontId="3" fillId="0" borderId="10" xfId="1" applyFont="1" applyBorder="1"/>
    <xf numFmtId="0" fontId="4" fillId="0" borderId="9" xfId="1" applyFont="1" applyBorder="1" applyAlignment="1">
      <alignment horizontal="left" wrapText="1"/>
    </xf>
    <xf numFmtId="0" fontId="5" fillId="0" borderId="29" xfId="1" applyFont="1" applyAlignment="1">
      <alignment horizontal="left" vertical="center" wrapText="1"/>
    </xf>
    <xf numFmtId="0" fontId="8" fillId="0" borderId="29" xfId="1" applyFont="1" applyAlignment="1">
      <alignment horizontal="left" vertical="top" wrapText="1"/>
    </xf>
    <xf numFmtId="0" fontId="22" fillId="0" borderId="6" xfId="0" applyFont="1" applyBorder="1" applyAlignment="1">
      <alignment horizontal="left" vertical="top" wrapText="1"/>
    </xf>
    <xf numFmtId="0" fontId="3" fillId="0" borderId="7" xfId="0" applyFont="1" applyBorder="1"/>
    <xf numFmtId="0" fontId="21" fillId="0" borderId="6" xfId="0" applyFont="1" applyBorder="1" applyAlignment="1">
      <alignment horizontal="left" vertical="top" wrapText="1"/>
    </xf>
    <xf numFmtId="0" fontId="4" fillId="0" borderId="0" xfId="0" applyFont="1" applyAlignment="1">
      <alignment horizontal="left" vertical="center" wrapText="1"/>
    </xf>
    <xf numFmtId="0" fontId="0" fillId="0" borderId="0" xfId="0"/>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5" fillId="0" borderId="0" xfId="0" applyFont="1" applyAlignment="1">
      <alignment horizontal="left" vertical="center" wrapText="1"/>
    </xf>
    <xf numFmtId="0" fontId="4" fillId="0" borderId="0" xfId="0" applyFont="1" applyAlignment="1">
      <alignment vertical="top" wrapText="1"/>
    </xf>
    <xf numFmtId="0" fontId="4" fillId="3" borderId="6" xfId="0" applyFont="1" applyFill="1" applyBorder="1" applyAlignment="1">
      <alignment horizontal="center"/>
    </xf>
    <xf numFmtId="0" fontId="3" fillId="0" borderId="8" xfId="0" applyFont="1" applyBorder="1"/>
    <xf numFmtId="0" fontId="15" fillId="0" borderId="5" xfId="0" applyFont="1" applyBorder="1" applyAlignment="1">
      <alignment horizontal="center" vertical="center" wrapText="1"/>
    </xf>
    <xf numFmtId="0" fontId="3" fillId="0" borderId="11" xfId="0" applyFont="1" applyBorder="1"/>
    <xf numFmtId="0" fontId="25" fillId="3" borderId="5" xfId="0" applyFont="1" applyFill="1" applyBorder="1" applyAlignment="1">
      <alignment horizontal="center" vertical="center" wrapText="1"/>
    </xf>
    <xf numFmtId="0" fontId="14" fillId="0" borderId="0" xfId="0" applyFont="1" applyAlignment="1">
      <alignment horizontal="left" vertical="center" wrapText="1"/>
    </xf>
    <xf numFmtId="0" fontId="11" fillId="0" borderId="9" xfId="0" applyFont="1" applyBorder="1" applyAlignment="1">
      <alignment horizontal="center" vertical="center" wrapText="1"/>
    </xf>
    <xf numFmtId="0" fontId="3" fillId="0" borderId="9" xfId="0" applyFont="1" applyBorder="1"/>
    <xf numFmtId="0" fontId="5" fillId="0" borderId="0" xfId="0" applyFont="1" applyAlignment="1">
      <alignment horizontal="center" vertical="center" wrapText="1"/>
    </xf>
    <xf numFmtId="0" fontId="4" fillId="0" borderId="0" xfId="0" applyFont="1" applyAlignment="1">
      <alignment horizontal="left" vertical="top" wrapText="1"/>
    </xf>
    <xf numFmtId="0" fontId="11" fillId="3" borderId="5" xfId="0" applyFont="1" applyFill="1" applyBorder="1" applyAlignment="1">
      <alignment horizontal="center" vertical="center" wrapText="1"/>
    </xf>
    <xf numFmtId="0" fontId="24" fillId="0" borderId="0" xfId="0" applyFont="1" applyAlignment="1">
      <alignment horizontal="center" vertical="center" wrapText="1"/>
    </xf>
    <xf numFmtId="0" fontId="3" fillId="0" borderId="17" xfId="0" applyFont="1" applyBorder="1"/>
    <xf numFmtId="0" fontId="4" fillId="0" borderId="9" xfId="0" applyFont="1" applyBorder="1" applyAlignment="1">
      <alignment horizontal="left" vertical="top" wrapText="1"/>
    </xf>
    <xf numFmtId="0" fontId="16" fillId="0" borderId="6" xfId="0" applyFont="1" applyBorder="1"/>
    <xf numFmtId="0" fontId="18" fillId="0" borderId="6" xfId="0" applyFont="1" applyBorder="1"/>
    <xf numFmtId="0" fontId="17" fillId="0" borderId="6" xfId="0" applyFont="1" applyBorder="1"/>
    <xf numFmtId="0" fontId="4" fillId="3" borderId="6" xfId="0" applyFont="1" applyFill="1" applyBorder="1" applyAlignment="1">
      <alignment vertical="center"/>
    </xf>
    <xf numFmtId="0" fontId="4" fillId="0" borderId="6" xfId="0" applyFont="1" applyBorder="1"/>
    <xf numFmtId="0" fontId="4" fillId="0" borderId="9" xfId="0" applyFont="1" applyBorder="1" applyAlignment="1">
      <alignment horizontal="left" vertical="center" wrapText="1"/>
    </xf>
    <xf numFmtId="0" fontId="67" fillId="0" borderId="29" xfId="0" applyFont="1" applyBorder="1" applyAlignment="1">
      <alignment horizontal="left" vertical="top" wrapText="1"/>
    </xf>
    <xf numFmtId="0" fontId="66" fillId="0" borderId="29" xfId="0" applyFont="1" applyBorder="1" applyAlignment="1">
      <alignment horizontal="left" vertical="top" wrapText="1"/>
    </xf>
    <xf numFmtId="0" fontId="5" fillId="0" borderId="0" xfId="0" applyFont="1" applyAlignment="1">
      <alignment horizontal="left" wrapText="1"/>
    </xf>
    <xf numFmtId="0" fontId="5" fillId="3" borderId="6" xfId="0" applyFont="1" applyFill="1" applyBorder="1" applyAlignment="1">
      <alignment horizontal="center"/>
    </xf>
    <xf numFmtId="0" fontId="4" fillId="0" borderId="6" xfId="0" applyFont="1" applyBorder="1" applyAlignment="1">
      <alignment horizontal="left" vertical="top" wrapText="1"/>
    </xf>
    <xf numFmtId="0" fontId="5" fillId="9" borderId="6" xfId="0" applyFont="1" applyFill="1" applyBorder="1" applyAlignment="1">
      <alignment horizontal="center" vertical="top" wrapText="1"/>
    </xf>
    <xf numFmtId="0" fontId="62" fillId="9" borderId="7" xfId="0" applyFont="1" applyFill="1" applyBorder="1" applyAlignment="1">
      <alignment horizontal="center"/>
    </xf>
    <xf numFmtId="0" fontId="62" fillId="9" borderId="8" xfId="0" applyFont="1" applyFill="1" applyBorder="1" applyAlignment="1">
      <alignment horizontal="center"/>
    </xf>
    <xf numFmtId="0" fontId="7" fillId="0" borderId="6" xfId="0" applyFont="1" applyBorder="1"/>
    <xf numFmtId="0" fontId="5" fillId="0" borderId="0" xfId="0" applyFont="1" applyAlignment="1">
      <alignment horizontal="left" vertical="top" wrapText="1"/>
    </xf>
    <xf numFmtId="0" fontId="28" fillId="0" borderId="0" xfId="0" applyFont="1"/>
    <xf numFmtId="0" fontId="29" fillId="0" borderId="0" xfId="0" applyFont="1" applyAlignment="1">
      <alignment horizontal="left"/>
    </xf>
    <xf numFmtId="0" fontId="4" fillId="0" borderId="0" xfId="0" applyFont="1" applyAlignment="1">
      <alignment vertical="center" wrapText="1"/>
    </xf>
    <xf numFmtId="0" fontId="4" fillId="0" borderId="9" xfId="0" applyFont="1" applyBorder="1" applyAlignment="1">
      <alignment horizontal="center" wrapText="1"/>
    </xf>
    <xf numFmtId="0" fontId="5" fillId="0" borderId="9" xfId="0" applyFont="1" applyBorder="1" applyAlignment="1">
      <alignment vertical="top" wrapText="1"/>
    </xf>
    <xf numFmtId="0" fontId="4" fillId="0" borderId="9" xfId="0" applyFont="1" applyBorder="1" applyAlignment="1">
      <alignment horizontal="left" wrapText="1"/>
    </xf>
    <xf numFmtId="0" fontId="21" fillId="0" borderId="0" xfId="0" applyFont="1" applyAlignment="1">
      <alignment horizontal="left"/>
    </xf>
    <xf numFmtId="0" fontId="4" fillId="0" borderId="18" xfId="0" applyFont="1" applyBorder="1" applyAlignment="1">
      <alignment horizontal="left" vertical="center" wrapText="1"/>
    </xf>
    <xf numFmtId="0" fontId="7" fillId="0" borderId="18" xfId="0" applyFont="1" applyBorder="1" applyAlignment="1">
      <alignment horizontal="left" vertical="center" wrapText="1"/>
    </xf>
    <xf numFmtId="0" fontId="5" fillId="0" borderId="0" xfId="0" applyFont="1" applyAlignment="1">
      <alignment vertical="top" wrapText="1"/>
    </xf>
    <xf numFmtId="0" fontId="7" fillId="0" borderId="0" xfId="0" applyFont="1" applyAlignment="1">
      <alignment horizontal="left" vertical="top" wrapText="1"/>
    </xf>
    <xf numFmtId="0" fontId="4" fillId="0" borderId="0" xfId="0" applyFont="1" applyAlignment="1">
      <alignment horizontal="left"/>
    </xf>
    <xf numFmtId="0" fontId="7" fillId="0" borderId="0" xfId="0" applyFont="1" applyAlignment="1">
      <alignment horizontal="left"/>
    </xf>
    <xf numFmtId="0" fontId="4" fillId="0" borderId="0" xfId="0" applyFont="1" applyAlignment="1">
      <alignment horizontal="left" wrapText="1"/>
    </xf>
    <xf numFmtId="0" fontId="28" fillId="0" borderId="0" xfId="0" applyFont="1" applyAlignment="1">
      <alignment horizontal="left" vertical="top" wrapText="1"/>
    </xf>
    <xf numFmtId="0" fontId="28" fillId="3" borderId="6" xfId="0" applyFont="1" applyFill="1" applyBorder="1" applyAlignment="1">
      <alignment horizontal="center" vertical="top" wrapText="1"/>
    </xf>
    <xf numFmtId="0" fontId="4" fillId="0" borderId="12" xfId="0" applyFont="1" applyBorder="1" applyAlignment="1">
      <alignment horizontal="left" vertical="top" wrapText="1"/>
    </xf>
    <xf numFmtId="0" fontId="3" fillId="0" borderId="10" xfId="0" applyFont="1" applyBorder="1"/>
    <xf numFmtId="0" fontId="3" fillId="0" borderId="13" xfId="0" applyFont="1" applyBorder="1"/>
    <xf numFmtId="0" fontId="3" fillId="0" borderId="20" xfId="0" applyFont="1" applyBorder="1"/>
    <xf numFmtId="0" fontId="3" fillId="0" borderId="16" xfId="0" applyFont="1" applyBorder="1"/>
    <xf numFmtId="0" fontId="7" fillId="0" borderId="0" xfId="0" applyFont="1" applyAlignment="1">
      <alignment vertical="top" wrapText="1"/>
    </xf>
    <xf numFmtId="0" fontId="4" fillId="0" borderId="9" xfId="0" applyFont="1" applyBorder="1" applyAlignment="1">
      <alignment horizontal="left"/>
    </xf>
    <xf numFmtId="0" fontId="29" fillId="0" borderId="0" xfId="0" applyFont="1" applyAlignment="1">
      <alignment vertical="top" wrapText="1"/>
    </xf>
    <xf numFmtId="0" fontId="7" fillId="0" borderId="0" xfId="0" applyFont="1"/>
    <xf numFmtId="0" fontId="5" fillId="0" borderId="0" xfId="0" applyFont="1" applyAlignment="1">
      <alignment horizontal="left"/>
    </xf>
    <xf numFmtId="0" fontId="5" fillId="3" borderId="6" xfId="0" applyFont="1" applyFill="1" applyBorder="1" applyAlignment="1">
      <alignment horizontal="center" vertical="top" wrapText="1"/>
    </xf>
    <xf numFmtId="0" fontId="4" fillId="0" borderId="6" xfId="0" applyFont="1" applyBorder="1" applyAlignment="1">
      <alignment horizontal="left" vertical="top"/>
    </xf>
    <xf numFmtId="0" fontId="4" fillId="0" borderId="0" xfId="0" applyFont="1" applyAlignment="1">
      <alignment horizontal="left" vertical="top"/>
    </xf>
    <xf numFmtId="0" fontId="4" fillId="0" borderId="12" xfId="0" applyFont="1" applyBorder="1" applyAlignment="1">
      <alignment horizontal="left"/>
    </xf>
    <xf numFmtId="0" fontId="5" fillId="0" borderId="0" xfId="0" applyFont="1" applyAlignment="1">
      <alignment horizontal="left" vertical="top"/>
    </xf>
    <xf numFmtId="0" fontId="19" fillId="0" borderId="0" xfId="0" applyFont="1" applyAlignment="1">
      <alignment horizontal="left" vertical="top"/>
    </xf>
    <xf numFmtId="0" fontId="4" fillId="0" borderId="5" xfId="0" applyFont="1" applyBorder="1" applyAlignment="1">
      <alignment horizontal="center" vertical="center"/>
    </xf>
    <xf numFmtId="0" fontId="3" fillId="0" borderId="21" xfId="0" applyFont="1" applyBorder="1"/>
    <xf numFmtId="0" fontId="4" fillId="0" borderId="5" xfId="0" applyFont="1" applyBorder="1" applyAlignment="1">
      <alignment horizontal="center" vertical="center" wrapText="1"/>
    </xf>
    <xf numFmtId="0" fontId="7" fillId="0" borderId="0" xfId="0" applyFont="1" applyAlignment="1">
      <alignment wrapText="1"/>
    </xf>
    <xf numFmtId="0" fontId="21" fillId="0" borderId="0" xfId="0" applyFont="1" applyAlignment="1">
      <alignment wrapText="1"/>
    </xf>
    <xf numFmtId="0" fontId="29" fillId="0" borderId="0" xfId="0" applyFont="1" applyAlignment="1">
      <alignment vertical="center" wrapText="1"/>
    </xf>
    <xf numFmtId="0" fontId="21" fillId="0" borderId="9" xfId="0" applyFont="1" applyBorder="1" applyAlignment="1">
      <alignment horizontal="left" wrapText="1"/>
    </xf>
    <xf numFmtId="0" fontId="4" fillId="0" borderId="18" xfId="0" applyFont="1" applyBorder="1" applyAlignment="1">
      <alignment horizontal="left" vertical="top" wrapText="1"/>
    </xf>
    <xf numFmtId="0" fontId="4" fillId="0" borderId="29" xfId="0" applyFont="1" applyBorder="1" applyAlignment="1">
      <alignment horizontal="left" vertical="top" wrapText="1"/>
    </xf>
    <xf numFmtId="0" fontId="7" fillId="0" borderId="18" xfId="0" applyFont="1" applyBorder="1" applyAlignment="1">
      <alignment horizontal="left" wrapText="1"/>
    </xf>
    <xf numFmtId="0" fontId="7" fillId="0" borderId="29" xfId="0" applyFont="1" applyBorder="1" applyAlignment="1">
      <alignment horizontal="left" wrapText="1"/>
    </xf>
    <xf numFmtId="0" fontId="5" fillId="0" borderId="9" xfId="0" applyFont="1" applyBorder="1" applyAlignment="1">
      <alignment horizontal="left" vertical="top" wrapText="1"/>
    </xf>
    <xf numFmtId="0" fontId="7" fillId="5" borderId="1" xfId="0" applyFont="1" applyFill="1" applyBorder="1" applyAlignment="1">
      <alignment horizontal="left" vertical="top" wrapText="1"/>
    </xf>
    <xf numFmtId="0" fontId="3" fillId="0" borderId="22" xfId="0" applyFont="1" applyBorder="1"/>
    <xf numFmtId="0" fontId="4" fillId="0" borderId="0" xfId="0" applyFont="1"/>
    <xf numFmtId="0" fontId="8" fillId="0" borderId="0" xfId="0" applyFont="1" applyAlignment="1">
      <alignment horizontal="left" vertical="top" wrapText="1"/>
    </xf>
    <xf numFmtId="0" fontId="33" fillId="0" borderId="0" xfId="0" applyFont="1" applyAlignment="1">
      <alignment horizontal="left" vertical="top" wrapText="1"/>
    </xf>
    <xf numFmtId="0" fontId="7" fillId="0" borderId="0" xfId="0" applyFont="1" applyAlignment="1">
      <alignment horizontal="center" vertical="top" wrapText="1"/>
    </xf>
    <xf numFmtId="0" fontId="20" fillId="0" borderId="0" xfId="0" applyFont="1" applyAlignment="1">
      <alignment horizontal="left" vertical="top"/>
    </xf>
    <xf numFmtId="0" fontId="7" fillId="0" borderId="29" xfId="0" applyFont="1" applyBorder="1" applyAlignment="1">
      <alignment horizontal="left" vertical="top" wrapText="1"/>
    </xf>
    <xf numFmtId="0" fontId="7" fillId="0" borderId="22" xfId="0" applyFont="1" applyBorder="1" applyAlignment="1">
      <alignment horizontal="left" vertical="top" wrapText="1"/>
    </xf>
    <xf numFmtId="0" fontId="7" fillId="0" borderId="0" xfId="0" applyFont="1" applyAlignment="1">
      <alignment horizontal="left" wrapText="1"/>
    </xf>
    <xf numFmtId="0" fontId="5" fillId="3" borderId="14" xfId="0" applyFont="1" applyFill="1" applyBorder="1" applyAlignment="1">
      <alignment horizontal="center"/>
    </xf>
    <xf numFmtId="0" fontId="5" fillId="3" borderId="15" xfId="0" applyFont="1" applyFill="1" applyBorder="1" applyAlignment="1">
      <alignment horizontal="center"/>
    </xf>
    <xf numFmtId="0" fontId="5" fillId="3" borderId="19" xfId="0" applyFont="1" applyFill="1" applyBorder="1" applyAlignment="1">
      <alignment horizontal="center"/>
    </xf>
    <xf numFmtId="0" fontId="5" fillId="0" borderId="6" xfId="0" applyFont="1" applyBorder="1" applyAlignment="1">
      <alignment horizontal="left" vertical="top" wrapText="1"/>
    </xf>
    <xf numFmtId="0" fontId="4" fillId="0" borderId="18" xfId="0" applyFont="1" applyBorder="1" applyAlignment="1">
      <alignment horizontal="left" vertical="top"/>
    </xf>
    <xf numFmtId="0" fontId="4" fillId="0" borderId="29" xfId="0" applyFont="1" applyBorder="1" applyAlignment="1">
      <alignment horizontal="left" vertical="top"/>
    </xf>
    <xf numFmtId="0" fontId="4" fillId="0" borderId="18" xfId="0" applyFont="1" applyBorder="1" applyAlignment="1">
      <alignment horizontal="left" vertical="center"/>
    </xf>
    <xf numFmtId="0" fontId="4" fillId="0" borderId="29" xfId="0" applyFont="1" applyBorder="1" applyAlignment="1">
      <alignment horizontal="left" vertical="center"/>
    </xf>
    <xf numFmtId="0" fontId="28" fillId="0" borderId="0" xfId="0" applyFont="1" applyAlignment="1">
      <alignment wrapText="1"/>
    </xf>
    <xf numFmtId="0" fontId="34" fillId="0" borderId="0" xfId="0" applyFont="1" applyAlignment="1">
      <alignment horizontal="left" vertical="top" wrapText="1"/>
    </xf>
    <xf numFmtId="0" fontId="8" fillId="0" borderId="9" xfId="0" applyFont="1" applyBorder="1" applyAlignment="1">
      <alignment horizontal="left" vertical="top" wrapText="1"/>
    </xf>
    <xf numFmtId="0" fontId="19" fillId="0" borderId="0" xfId="0" applyFont="1" applyAlignment="1">
      <alignment horizontal="left" vertical="top" wrapText="1"/>
    </xf>
    <xf numFmtId="0" fontId="28" fillId="0" borderId="0" xfId="0" applyFont="1" applyAlignment="1">
      <alignment horizontal="left" wrapText="1"/>
    </xf>
    <xf numFmtId="0" fontId="22" fillId="0" borderId="0" xfId="0" applyFont="1" applyAlignment="1">
      <alignment horizontal="left" vertical="center" wrapText="1"/>
    </xf>
    <xf numFmtId="0" fontId="5" fillId="0" borderId="17" xfId="0" applyFont="1" applyBorder="1" applyAlignment="1">
      <alignment horizontal="center" vertical="center"/>
    </xf>
    <xf numFmtId="0" fontId="5" fillId="3" borderId="23" xfId="0" applyFont="1" applyFill="1" applyBorder="1" applyAlignment="1">
      <alignment horizontal="center" vertical="center" wrapText="1"/>
    </xf>
    <xf numFmtId="0" fontId="3" fillId="0" borderId="26" xfId="0" applyFont="1" applyBorder="1"/>
    <xf numFmtId="0" fontId="5" fillId="3" borderId="24" xfId="0" applyFont="1" applyFill="1" applyBorder="1" applyAlignment="1">
      <alignment horizontal="center" vertical="center" wrapText="1"/>
    </xf>
    <xf numFmtId="0" fontId="3" fillId="0" borderId="27" xfId="0" applyFont="1" applyBorder="1"/>
    <xf numFmtId="0" fontId="5" fillId="3" borderId="25" xfId="0" applyFont="1" applyFill="1" applyBorder="1" applyAlignment="1">
      <alignment horizontal="center" vertical="center" wrapText="1"/>
    </xf>
    <xf numFmtId="0" fontId="3" fillId="0" borderId="28" xfId="0" applyFont="1" applyBorder="1"/>
    <xf numFmtId="0" fontId="5" fillId="3" borderId="12" xfId="0" applyFont="1" applyFill="1" applyBorder="1" applyAlignment="1">
      <alignment horizontal="center" vertical="center" wrapText="1"/>
    </xf>
    <xf numFmtId="0" fontId="3" fillId="0" borderId="18" xfId="0" applyFont="1" applyBorder="1"/>
    <xf numFmtId="0" fontId="4" fillId="3" borderId="6" xfId="0" applyFont="1" applyFill="1" applyBorder="1"/>
    <xf numFmtId="0" fontId="4" fillId="0" borderId="9" xfId="0" applyFont="1" applyBorder="1" applyAlignment="1">
      <alignment wrapText="1"/>
    </xf>
    <xf numFmtId="0" fontId="21" fillId="0" borderId="9" xfId="0" applyFont="1" applyBorder="1" applyAlignment="1">
      <alignment vertical="top" wrapText="1"/>
    </xf>
    <xf numFmtId="0" fontId="21" fillId="0" borderId="6" xfId="0" applyFont="1" applyBorder="1" applyAlignment="1">
      <alignment vertical="center" wrapText="1"/>
    </xf>
    <xf numFmtId="0" fontId="21" fillId="0" borderId="6" xfId="0" applyFont="1" applyBorder="1" applyAlignment="1">
      <alignment vertical="top" wrapText="1"/>
    </xf>
    <xf numFmtId="0" fontId="36" fillId="0" borderId="0" xfId="0" applyFont="1" applyAlignment="1">
      <alignment horizontal="left" vertical="top" wrapText="1"/>
    </xf>
    <xf numFmtId="0" fontId="4" fillId="0" borderId="7" xfId="0" applyFont="1" applyBorder="1" applyAlignment="1">
      <alignment horizontal="left" vertical="top" wrapText="1"/>
    </xf>
    <xf numFmtId="0" fontId="5" fillId="0" borderId="0" xfId="0" applyFont="1" applyAlignment="1">
      <alignment horizontal="left" vertical="center"/>
    </xf>
    <xf numFmtId="0" fontId="5" fillId="0" borderId="6" xfId="0" applyFont="1" applyBorder="1" applyAlignment="1">
      <alignment horizontal="center" vertical="center" wrapText="1"/>
    </xf>
    <xf numFmtId="0" fontId="4" fillId="0" borderId="6" xfId="0" applyFont="1" applyBorder="1" applyAlignment="1">
      <alignment vertical="top"/>
    </xf>
    <xf numFmtId="0" fontId="11" fillId="0" borderId="0" xfId="0" applyFont="1" applyAlignment="1">
      <alignment horizontal="left" vertical="top" wrapText="1"/>
    </xf>
    <xf numFmtId="0" fontId="5" fillId="0" borderId="9" xfId="0" applyFont="1" applyBorder="1" applyAlignment="1">
      <alignment horizontal="left" vertical="center"/>
    </xf>
    <xf numFmtId="0" fontId="5" fillId="0" borderId="20" xfId="0" applyFont="1" applyBorder="1" applyAlignment="1">
      <alignment horizontal="center" vertical="center" wrapText="1"/>
    </xf>
    <xf numFmtId="0" fontId="2" fillId="6" borderId="1" xfId="0" applyFont="1" applyFill="1" applyBorder="1" applyAlignment="1">
      <alignment horizontal="center" vertical="center"/>
    </xf>
  </cellXfs>
  <cellStyles count="4">
    <cellStyle name="Hyperlink" xfId="3" builtinId="8"/>
    <cellStyle name="Normal" xfId="0" builtinId="0"/>
    <cellStyle name="Normal 2" xfId="1" xr:uid="{CC22E466-3F48-418C-949F-6E99BE8ED521}"/>
    <cellStyle name="Normal 3" xfId="2" xr:uid="{81D94C7C-ECCB-4038-82EA-D5FFD2086E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wichita.edu" TargetMode="External"/><Relationship Id="rId2" Type="http://schemas.openxmlformats.org/officeDocument/2006/relationships/hyperlink" Target="http://www.wichita.edu/" TargetMode="External"/><Relationship Id="rId1" Type="http://schemas.openxmlformats.org/officeDocument/2006/relationships/hyperlink" Target="mailto:tiffany.franks@wichita.edu" TargetMode="External"/><Relationship Id="rId6" Type="http://schemas.openxmlformats.org/officeDocument/2006/relationships/printerSettings" Target="../printerSettings/printerSettings1.bin"/><Relationship Id="rId5" Type="http://schemas.openxmlformats.org/officeDocument/2006/relationships/hyperlink" Target="https://wsu-info.org/go/split.htm" TargetMode="External"/><Relationship Id="rId4" Type="http://schemas.openxmlformats.org/officeDocument/2006/relationships/hyperlink" Target="https://www.wichita.edu/administration/inclusive-excellence/index.ph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wichita.edu/student_life/veterans/veteranservices/index.ph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wichita.edu/administration/financial_aid/netprice.php"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D82"/>
  <sheetViews>
    <sheetView showGridLines="0" tabSelected="1" zoomScaleNormal="100" workbookViewId="0">
      <selection sqref="A1:D1"/>
    </sheetView>
  </sheetViews>
  <sheetFormatPr defaultColWidth="12.5703125" defaultRowHeight="15" customHeight="1"/>
  <cols>
    <col min="1" max="1" width="4.42578125" style="263" customWidth="1"/>
    <col min="2" max="2" width="36.28515625" style="263" customWidth="1"/>
    <col min="3" max="3" width="4" style="263" customWidth="1"/>
    <col min="4" max="4" width="45.42578125" style="263" customWidth="1"/>
    <col min="5" max="6" width="3.7109375" style="263" customWidth="1"/>
    <col min="7" max="26" width="8.5703125" style="263" customWidth="1"/>
    <col min="27" max="16384" width="12.5703125" style="263"/>
  </cols>
  <sheetData>
    <row r="1" spans="1:4" ht="12.75" customHeight="1">
      <c r="A1" s="348" t="s">
        <v>0</v>
      </c>
      <c r="B1" s="349"/>
      <c r="C1" s="349"/>
      <c r="D1" s="349"/>
    </row>
    <row r="2" spans="1:4" ht="12.75" customHeight="1">
      <c r="A2" s="264"/>
      <c r="B2" s="262"/>
      <c r="C2" s="350"/>
      <c r="D2" s="351"/>
    </row>
    <row r="3" spans="1:4" ht="12.75" customHeight="1">
      <c r="A3" s="266" t="s">
        <v>1</v>
      </c>
      <c r="B3" s="267" t="s">
        <v>2</v>
      </c>
      <c r="C3" s="265"/>
      <c r="D3" s="265"/>
    </row>
    <row r="4" spans="1:4" ht="12.75" customHeight="1">
      <c r="A4" s="266"/>
      <c r="B4" s="262" t="s">
        <v>1089</v>
      </c>
      <c r="C4" s="265"/>
      <c r="D4" s="268" t="s">
        <v>1186</v>
      </c>
    </row>
    <row r="5" spans="1:4" ht="12.75" customHeight="1">
      <c r="A5" s="266"/>
      <c r="B5" s="262" t="s">
        <v>3</v>
      </c>
      <c r="C5" s="265"/>
      <c r="D5" s="268" t="s">
        <v>1187</v>
      </c>
    </row>
    <row r="6" spans="1:4" ht="12.75" customHeight="1">
      <c r="A6" s="266"/>
      <c r="B6" s="262" t="s">
        <v>4</v>
      </c>
      <c r="C6" s="265"/>
      <c r="D6" s="268" t="s">
        <v>1188</v>
      </c>
    </row>
    <row r="7" spans="1:4" ht="12.75" customHeight="1">
      <c r="A7" s="266"/>
      <c r="B7" s="262" t="s">
        <v>5</v>
      </c>
      <c r="C7" s="265"/>
      <c r="D7" s="268" t="s">
        <v>1189</v>
      </c>
    </row>
    <row r="8" spans="1:4" ht="12.75" customHeight="1">
      <c r="A8" s="266"/>
      <c r="B8" s="262" t="s">
        <v>6</v>
      </c>
      <c r="C8" s="265"/>
      <c r="D8" s="268" t="s">
        <v>1190</v>
      </c>
    </row>
    <row r="9" spans="1:4" ht="12.75" customHeight="1">
      <c r="A9" s="266"/>
      <c r="B9" s="262" t="s">
        <v>1090</v>
      </c>
      <c r="C9" s="265"/>
      <c r="D9" s="268" t="s">
        <v>1192</v>
      </c>
    </row>
    <row r="10" spans="1:4" ht="12.75" customHeight="1">
      <c r="A10" s="266"/>
      <c r="B10" s="262" t="s">
        <v>1091</v>
      </c>
      <c r="C10" s="265"/>
      <c r="D10" s="268"/>
    </row>
    <row r="11" spans="1:4" ht="12.75" customHeight="1">
      <c r="A11" s="266"/>
      <c r="B11" s="262" t="s">
        <v>1092</v>
      </c>
      <c r="C11" s="265"/>
      <c r="D11" s="309" t="s">
        <v>1193</v>
      </c>
    </row>
    <row r="12" spans="1:4" ht="12.75" customHeight="1">
      <c r="A12" s="266"/>
      <c r="B12" s="262"/>
      <c r="C12" s="265"/>
      <c r="D12" s="269"/>
    </row>
    <row r="13" spans="1:4" ht="12.75" customHeight="1">
      <c r="A13" s="266"/>
      <c r="B13" s="352" t="s">
        <v>7</v>
      </c>
      <c r="C13" s="271" t="s">
        <v>1200</v>
      </c>
      <c r="D13" s="265" t="s">
        <v>8</v>
      </c>
    </row>
    <row r="14" spans="1:4" ht="12.75" customHeight="1">
      <c r="A14" s="266"/>
      <c r="B14" s="351"/>
      <c r="C14" s="272"/>
      <c r="D14" s="265" t="s">
        <v>9</v>
      </c>
    </row>
    <row r="15" spans="1:4" ht="12.75" customHeight="1">
      <c r="A15" s="266"/>
      <c r="B15" s="273"/>
      <c r="C15" s="265"/>
      <c r="D15" s="265"/>
    </row>
    <row r="16" spans="1:4" ht="12.75" customHeight="1">
      <c r="A16" s="266"/>
      <c r="B16" s="262" t="s">
        <v>10</v>
      </c>
      <c r="C16" s="265"/>
      <c r="D16" s="265"/>
    </row>
    <row r="17" spans="1:4" ht="12.75" customHeight="1">
      <c r="A17" s="266"/>
      <c r="B17" s="353"/>
      <c r="C17" s="346"/>
      <c r="D17" s="347"/>
    </row>
    <row r="18" spans="1:4" ht="12.75" customHeight="1">
      <c r="A18" s="266"/>
      <c r="B18" s="262"/>
      <c r="C18" s="265"/>
      <c r="D18" s="265"/>
    </row>
    <row r="19" spans="1:4" ht="53.25" customHeight="1">
      <c r="A19" s="266" t="s">
        <v>11</v>
      </c>
      <c r="B19" s="350" t="s">
        <v>12</v>
      </c>
      <c r="C19" s="351"/>
      <c r="D19" s="351"/>
    </row>
    <row r="20" spans="1:4" ht="29.25" customHeight="1">
      <c r="A20" s="266"/>
      <c r="B20" s="345"/>
      <c r="C20" s="346"/>
      <c r="D20" s="347"/>
    </row>
    <row r="21" spans="1:4" ht="12.75" customHeight="1">
      <c r="A21" s="264"/>
      <c r="B21" s="262"/>
      <c r="C21" s="265"/>
      <c r="D21" s="265"/>
    </row>
    <row r="22" spans="1:4" ht="12.75" customHeight="1">
      <c r="A22" s="266" t="s">
        <v>13</v>
      </c>
      <c r="B22" s="267" t="s">
        <v>1093</v>
      </c>
      <c r="C22" s="274"/>
      <c r="D22" s="275"/>
    </row>
    <row r="23" spans="1:4" ht="12.75" customHeight="1">
      <c r="A23" s="266"/>
      <c r="B23" s="262" t="s">
        <v>14</v>
      </c>
      <c r="C23" s="276"/>
      <c r="D23" s="277" t="s">
        <v>1194</v>
      </c>
    </row>
    <row r="24" spans="1:4" ht="12.75" customHeight="1">
      <c r="A24" s="266"/>
      <c r="B24" s="262" t="s">
        <v>5</v>
      </c>
      <c r="C24" s="276"/>
      <c r="D24" s="277" t="s">
        <v>1189</v>
      </c>
    </row>
    <row r="25" spans="1:4" ht="12.75" customHeight="1">
      <c r="A25" s="266"/>
      <c r="B25" s="270" t="s">
        <v>6</v>
      </c>
      <c r="C25" s="276"/>
      <c r="D25" s="268" t="s">
        <v>1190</v>
      </c>
    </row>
    <row r="26" spans="1:4" ht="12.75" customHeight="1">
      <c r="A26" s="266"/>
      <c r="B26" s="278" t="s">
        <v>15</v>
      </c>
      <c r="C26" s="276"/>
      <c r="D26" s="277"/>
    </row>
    <row r="27" spans="1:4" ht="12.75" customHeight="1">
      <c r="A27" s="266"/>
      <c r="B27" s="278" t="s">
        <v>6</v>
      </c>
      <c r="C27" s="276"/>
      <c r="D27" s="277"/>
    </row>
    <row r="28" spans="1:4" ht="12.75" customHeight="1">
      <c r="A28" s="266"/>
      <c r="B28" s="262" t="s">
        <v>16</v>
      </c>
      <c r="C28" s="276"/>
      <c r="D28" s="277" t="s">
        <v>1191</v>
      </c>
    </row>
    <row r="29" spans="1:4" ht="12.75" customHeight="1">
      <c r="A29" s="266"/>
      <c r="B29" s="262" t="s">
        <v>1094</v>
      </c>
      <c r="C29" s="276"/>
      <c r="D29" s="309" t="s">
        <v>1195</v>
      </c>
    </row>
    <row r="30" spans="1:4" ht="12.75" customHeight="1">
      <c r="A30" s="266"/>
      <c r="B30" s="262" t="s">
        <v>17</v>
      </c>
      <c r="C30" s="276"/>
      <c r="D30" s="277" t="s">
        <v>1196</v>
      </c>
    </row>
    <row r="31" spans="1:4" ht="12.75" customHeight="1">
      <c r="A31" s="266"/>
      <c r="B31" s="262" t="s">
        <v>18</v>
      </c>
      <c r="C31" s="276"/>
      <c r="D31" s="277"/>
    </row>
    <row r="32" spans="1:4" ht="12.75" customHeight="1">
      <c r="A32" s="266"/>
      <c r="B32" s="262" t="s">
        <v>19</v>
      </c>
      <c r="C32" s="276"/>
      <c r="D32" s="277" t="s">
        <v>1189</v>
      </c>
    </row>
    <row r="33" spans="1:4" ht="12.75" customHeight="1">
      <c r="A33" s="266"/>
      <c r="B33" s="262" t="s">
        <v>6</v>
      </c>
      <c r="C33" s="276"/>
      <c r="D33" s="268" t="s">
        <v>1197</v>
      </c>
    </row>
    <row r="34" spans="1:4" ht="12.75" customHeight="1">
      <c r="A34" s="266"/>
      <c r="B34" s="262" t="s">
        <v>20</v>
      </c>
      <c r="C34" s="276"/>
      <c r="D34" s="309" t="s">
        <v>1198</v>
      </c>
    </row>
    <row r="35" spans="1:4" ht="14.25" customHeight="1">
      <c r="A35" s="266"/>
      <c r="B35" s="350" t="s">
        <v>21</v>
      </c>
      <c r="C35" s="351"/>
      <c r="D35" s="351"/>
    </row>
    <row r="36" spans="1:4" ht="14.25" customHeight="1">
      <c r="A36" s="266"/>
      <c r="B36" s="310" t="s">
        <v>1199</v>
      </c>
      <c r="C36" s="308"/>
      <c r="D36" s="308"/>
    </row>
    <row r="37" spans="1:4" ht="12.75" customHeight="1">
      <c r="A37" s="266"/>
      <c r="B37" s="357" t="s">
        <v>22</v>
      </c>
      <c r="C37" s="358"/>
      <c r="D37" s="358"/>
    </row>
    <row r="38" spans="1:4" ht="12.75" customHeight="1">
      <c r="A38" s="266"/>
      <c r="B38" s="359"/>
      <c r="C38" s="355"/>
      <c r="D38" s="355"/>
    </row>
    <row r="39" spans="1:4" ht="12.75" customHeight="1">
      <c r="A39" s="264"/>
      <c r="B39" s="262"/>
      <c r="C39" s="262"/>
      <c r="D39" s="262"/>
    </row>
    <row r="40" spans="1:4" ht="12.75" customHeight="1">
      <c r="A40" s="266" t="s">
        <v>23</v>
      </c>
      <c r="B40" s="360" t="s">
        <v>24</v>
      </c>
      <c r="C40" s="351"/>
      <c r="D40" s="351"/>
    </row>
    <row r="41" spans="1:4" ht="12.75" customHeight="1">
      <c r="A41" s="266"/>
      <c r="B41" s="279"/>
      <c r="C41" s="262"/>
      <c r="D41" s="262"/>
    </row>
    <row r="42" spans="1:4" ht="12.75" customHeight="1">
      <c r="A42" s="280" t="s">
        <v>1200</v>
      </c>
      <c r="B42" s="281" t="s">
        <v>25</v>
      </c>
      <c r="C42" s="282"/>
      <c r="D42" s="262"/>
    </row>
    <row r="43" spans="1:4" ht="12.75" customHeight="1">
      <c r="A43" s="280"/>
      <c r="B43" s="281" t="s">
        <v>26</v>
      </c>
      <c r="C43" s="282"/>
      <c r="D43" s="262"/>
    </row>
    <row r="44" spans="1:4" ht="12.75" customHeight="1">
      <c r="A44" s="280"/>
      <c r="B44" s="281" t="s">
        <v>27</v>
      </c>
      <c r="C44" s="282"/>
      <c r="D44" s="262"/>
    </row>
    <row r="45" spans="1:4" ht="12.75" customHeight="1">
      <c r="A45" s="266"/>
      <c r="B45" s="267"/>
      <c r="C45" s="262"/>
      <c r="D45" s="262"/>
    </row>
    <row r="46" spans="1:4" ht="12.75" customHeight="1">
      <c r="A46" s="266" t="s">
        <v>28</v>
      </c>
      <c r="B46" s="267" t="s">
        <v>29</v>
      </c>
      <c r="C46" s="262"/>
      <c r="D46" s="262"/>
    </row>
    <row r="47" spans="1:4" ht="12.75" customHeight="1">
      <c r="A47" s="266"/>
      <c r="B47" s="267"/>
      <c r="C47" s="262"/>
      <c r="D47" s="262"/>
    </row>
    <row r="48" spans="1:4" ht="12.75" customHeight="1">
      <c r="A48" s="280" t="s">
        <v>1200</v>
      </c>
      <c r="B48" s="281" t="s">
        <v>30</v>
      </c>
      <c r="C48" s="282"/>
      <c r="D48" s="262"/>
    </row>
    <row r="49" spans="1:4" ht="12.75" customHeight="1">
      <c r="A49" s="280"/>
      <c r="B49" s="281" t="s">
        <v>31</v>
      </c>
      <c r="C49" s="282"/>
      <c r="D49" s="262"/>
    </row>
    <row r="50" spans="1:4" ht="12.75" customHeight="1">
      <c r="A50" s="280"/>
      <c r="B50" s="281" t="s">
        <v>1095</v>
      </c>
      <c r="C50" s="282"/>
      <c r="D50" s="262"/>
    </row>
    <row r="51" spans="1:4" ht="12.75" customHeight="1">
      <c r="A51" s="266"/>
      <c r="B51" s="267"/>
      <c r="C51" s="262"/>
      <c r="D51" s="262"/>
    </row>
    <row r="52" spans="1:4" ht="12.75" customHeight="1">
      <c r="A52" s="266" t="s">
        <v>32</v>
      </c>
      <c r="B52" s="267" t="s">
        <v>33</v>
      </c>
      <c r="C52" s="283"/>
      <c r="D52" s="262"/>
    </row>
    <row r="53" spans="1:4" ht="12.75" customHeight="1">
      <c r="A53" s="266"/>
      <c r="B53" s="267"/>
      <c r="C53" s="283"/>
      <c r="D53" s="262"/>
    </row>
    <row r="54" spans="1:4" ht="12.75" customHeight="1">
      <c r="A54" s="280" t="s">
        <v>1200</v>
      </c>
      <c r="B54" s="281" t="s">
        <v>34</v>
      </c>
      <c r="C54" s="282"/>
      <c r="D54" s="361"/>
    </row>
    <row r="55" spans="1:4" ht="12.75" customHeight="1">
      <c r="A55" s="280"/>
      <c r="B55" s="281" t="s">
        <v>35</v>
      </c>
      <c r="C55" s="282"/>
      <c r="D55" s="351"/>
    </row>
    <row r="56" spans="1:4" ht="12.75" customHeight="1">
      <c r="A56" s="280"/>
      <c r="B56" s="281" t="s">
        <v>36</v>
      </c>
      <c r="C56" s="282"/>
      <c r="D56" s="351"/>
    </row>
    <row r="57" spans="1:4" ht="12.75" customHeight="1">
      <c r="A57" s="280"/>
      <c r="B57" s="284" t="s">
        <v>37</v>
      </c>
      <c r="C57" s="282"/>
      <c r="D57" s="262"/>
    </row>
    <row r="58" spans="1:4" ht="12.75" customHeight="1">
      <c r="A58" s="280"/>
      <c r="B58" s="281" t="s">
        <v>38</v>
      </c>
      <c r="C58" s="282"/>
      <c r="D58" s="262"/>
    </row>
    <row r="59" spans="1:4" ht="12.75" customHeight="1">
      <c r="A59" s="280"/>
      <c r="B59" s="281" t="s">
        <v>39</v>
      </c>
      <c r="C59" s="285"/>
      <c r="D59" s="285"/>
    </row>
    <row r="60" spans="1:4" ht="12.75" customHeight="1">
      <c r="A60" s="266"/>
      <c r="B60" s="354"/>
      <c r="C60" s="355"/>
      <c r="D60" s="355"/>
    </row>
    <row r="61" spans="1:4" ht="12.75" customHeight="1">
      <c r="A61" s="266"/>
      <c r="B61" s="262"/>
      <c r="C61" s="285"/>
      <c r="D61" s="285"/>
    </row>
    <row r="62" spans="1:4" ht="12.75" customHeight="1">
      <c r="A62" s="280"/>
      <c r="B62" s="281" t="s">
        <v>40</v>
      </c>
      <c r="C62" s="285"/>
      <c r="D62" s="285"/>
    </row>
    <row r="63" spans="1:4" ht="12.75" customHeight="1">
      <c r="A63" s="266"/>
      <c r="B63" s="356"/>
      <c r="C63" s="355"/>
      <c r="D63" s="355"/>
    </row>
    <row r="64" spans="1:4" ht="12.75" customHeight="1">
      <c r="A64" s="266" t="s">
        <v>41</v>
      </c>
      <c r="B64" s="267" t="s">
        <v>42</v>
      </c>
      <c r="C64" s="262"/>
      <c r="D64" s="262"/>
    </row>
    <row r="66" spans="1:2" ht="12.75" customHeight="1">
      <c r="A66" s="280" t="s">
        <v>1200</v>
      </c>
      <c r="B66" s="281" t="s">
        <v>43</v>
      </c>
    </row>
    <row r="67" spans="1:2" ht="12.75" customHeight="1">
      <c r="A67" s="280"/>
      <c r="B67" s="281" t="s">
        <v>1096</v>
      </c>
    </row>
    <row r="68" spans="1:2" ht="12.75" customHeight="1">
      <c r="A68" s="280" t="s">
        <v>1200</v>
      </c>
      <c r="B68" s="281" t="s">
        <v>44</v>
      </c>
    </row>
    <row r="69" spans="1:2" ht="12.75" customHeight="1">
      <c r="A69" s="280" t="s">
        <v>1200</v>
      </c>
      <c r="B69" s="281" t="s">
        <v>45</v>
      </c>
    </row>
    <row r="70" spans="1:2" ht="12.75" customHeight="1">
      <c r="A70" s="280"/>
      <c r="B70" s="281" t="s">
        <v>46</v>
      </c>
    </row>
    <row r="71" spans="1:2" ht="12.75" customHeight="1">
      <c r="A71" s="280" t="s">
        <v>1200</v>
      </c>
      <c r="B71" s="281" t="s">
        <v>1097</v>
      </c>
    </row>
    <row r="72" spans="1:2" ht="12.75" customHeight="1">
      <c r="A72" s="280" t="s">
        <v>1200</v>
      </c>
      <c r="B72" s="281" t="s">
        <v>1098</v>
      </c>
    </row>
    <row r="73" spans="1:2" ht="12.75" customHeight="1">
      <c r="A73" s="280" t="s">
        <v>1200</v>
      </c>
      <c r="B73" s="281" t="s">
        <v>1099</v>
      </c>
    </row>
    <row r="74" spans="1:2" ht="12.75" customHeight="1">
      <c r="A74" s="280" t="s">
        <v>1200</v>
      </c>
      <c r="B74" s="281" t="s">
        <v>1100</v>
      </c>
    </row>
    <row r="75" spans="1:2" ht="14.25" customHeight="1">
      <c r="A75" s="280" t="s">
        <v>1200</v>
      </c>
      <c r="B75" s="270" t="s">
        <v>1101</v>
      </c>
    </row>
    <row r="76" spans="1:2" ht="14.25" customHeight="1">
      <c r="A76" s="280" t="s">
        <v>1200</v>
      </c>
      <c r="B76" s="270" t="s">
        <v>1102</v>
      </c>
    </row>
    <row r="77" spans="1:2" ht="12.75" customHeight="1">
      <c r="A77" s="280"/>
      <c r="B77" s="281" t="s">
        <v>47</v>
      </c>
    </row>
    <row r="78" spans="1:2" ht="12.75" customHeight="1">
      <c r="A78" s="286" t="s">
        <v>41</v>
      </c>
      <c r="B78" s="287" t="s">
        <v>47</v>
      </c>
    </row>
    <row r="79" spans="1:2" ht="12.75" customHeight="1">
      <c r="A79" s="266" t="s">
        <v>48</v>
      </c>
      <c r="B79" s="267" t="s">
        <v>49</v>
      </c>
    </row>
    <row r="81" spans="2:2" ht="12.75" customHeight="1">
      <c r="B81" s="288" t="s">
        <v>50</v>
      </c>
    </row>
    <row r="82" spans="2:2" ht="12.75" customHeight="1">
      <c r="B82" s="310" t="s">
        <v>1201</v>
      </c>
    </row>
  </sheetData>
  <mergeCells count="13">
    <mergeCell ref="B60:D60"/>
    <mergeCell ref="B63:D63"/>
    <mergeCell ref="B35:D35"/>
    <mergeCell ref="B37:D37"/>
    <mergeCell ref="B38:D38"/>
    <mergeCell ref="B40:D40"/>
    <mergeCell ref="D54:D56"/>
    <mergeCell ref="B20:D20"/>
    <mergeCell ref="A1:D1"/>
    <mergeCell ref="C2:D2"/>
    <mergeCell ref="B13:B14"/>
    <mergeCell ref="B17:D17"/>
    <mergeCell ref="B19:D19"/>
  </mergeCells>
  <hyperlinks>
    <hyperlink ref="D11" r:id="rId1" xr:uid="{09768F00-7007-4244-83A7-62D828BB32F8}"/>
    <hyperlink ref="D29" r:id="rId2" xr:uid="{59437A68-6570-4563-B8E2-0F3504EF8356}"/>
    <hyperlink ref="D34" r:id="rId3" xr:uid="{D5551419-7262-48CA-A00A-60CC2B6EA78C}"/>
    <hyperlink ref="B82" r:id="rId4" display="https://www.wichita.edu/administration/inclusive-excellence/index.php" xr:uid="{74B3FAB3-2AEB-4C7E-B38B-0C0C54ECEE37}"/>
    <hyperlink ref="B36" r:id="rId5" display="https://wsu-info.org/go/split.htm" xr:uid="{4C391CE6-886A-4506-80FC-6D62E7F390C2}"/>
  </hyperlinks>
  <pageMargins left="0.75" right="0.75" top="1" bottom="1" header="0" footer="0"/>
  <pageSetup scale="75" orientation="portrait" r:id="rId6"/>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showGridLines="0" zoomScaleNormal="100" workbookViewId="0">
      <selection sqref="A1:F1"/>
    </sheetView>
  </sheetViews>
  <sheetFormatPr defaultColWidth="12.5703125" defaultRowHeight="15" customHeight="1"/>
  <cols>
    <col min="1" max="1" width="3.7109375" customWidth="1"/>
    <col min="2" max="2" width="42" customWidth="1"/>
    <col min="3" max="3" width="20.28515625" customWidth="1"/>
    <col min="4" max="5" width="15.42578125" customWidth="1"/>
    <col min="6" max="6" width="19.7109375" customWidth="1"/>
    <col min="7" max="26" width="8.5703125" customWidth="1"/>
  </cols>
  <sheetData>
    <row r="1" spans="1:6" ht="12.75" customHeight="1">
      <c r="A1" s="492" t="s">
        <v>782</v>
      </c>
      <c r="B1" s="368"/>
      <c r="C1" s="368"/>
      <c r="D1" s="368"/>
      <c r="E1" s="368"/>
      <c r="F1" s="369"/>
    </row>
    <row r="2" spans="1:6" ht="12.75" customHeight="1">
      <c r="A2" s="2"/>
      <c r="B2" s="1"/>
      <c r="C2" s="1"/>
      <c r="D2" s="1"/>
      <c r="E2" s="1"/>
      <c r="F2" s="1"/>
    </row>
    <row r="3" spans="1:6" ht="12.75" customHeight="1">
      <c r="A3" s="61" t="s">
        <v>783</v>
      </c>
      <c r="B3" s="209" t="s">
        <v>1134</v>
      </c>
      <c r="C3" s="1"/>
      <c r="D3" s="1"/>
      <c r="E3" s="1"/>
      <c r="F3" s="1"/>
    </row>
    <row r="4" spans="1:6" ht="72" customHeight="1">
      <c r="A4" s="69"/>
      <c r="B4" s="385" t="s">
        <v>784</v>
      </c>
      <c r="C4" s="379"/>
      <c r="D4" s="379"/>
      <c r="E4" s="379"/>
      <c r="F4" s="379"/>
    </row>
    <row r="5" spans="1:6" ht="39" customHeight="1">
      <c r="A5" s="61"/>
      <c r="B5" s="115" t="s">
        <v>785</v>
      </c>
      <c r="C5" s="115" t="s">
        <v>786</v>
      </c>
      <c r="D5" s="115" t="s">
        <v>44</v>
      </c>
      <c r="E5" s="115" t="s">
        <v>787</v>
      </c>
      <c r="F5" s="115" t="s">
        <v>1181</v>
      </c>
    </row>
    <row r="6" spans="1:6" ht="12.75" customHeight="1">
      <c r="A6" s="61"/>
      <c r="B6" s="219" t="s">
        <v>788</v>
      </c>
      <c r="C6" s="339"/>
      <c r="D6" s="339"/>
      <c r="E6" s="339"/>
      <c r="F6" s="220" t="s">
        <v>789</v>
      </c>
    </row>
    <row r="7" spans="1:6" ht="12.75" customHeight="1">
      <c r="A7" s="61"/>
      <c r="B7" s="221" t="s">
        <v>790</v>
      </c>
      <c r="C7" s="340"/>
      <c r="D7" s="340"/>
      <c r="E7" s="340"/>
      <c r="F7" s="222" t="s">
        <v>791</v>
      </c>
    </row>
    <row r="8" spans="1:6" ht="12.75" customHeight="1">
      <c r="A8" s="61"/>
      <c r="B8" s="223" t="s">
        <v>792</v>
      </c>
      <c r="C8" s="340"/>
      <c r="D8" s="340"/>
      <c r="E8" s="340"/>
      <c r="F8" s="222" t="s">
        <v>793</v>
      </c>
    </row>
    <row r="9" spans="1:6" ht="12.75" customHeight="1">
      <c r="A9" s="61"/>
      <c r="B9" s="221" t="s">
        <v>794</v>
      </c>
      <c r="C9" s="340">
        <v>1.7999999999999999E-2</v>
      </c>
      <c r="D9" s="340"/>
      <c r="E9" s="340">
        <v>2E-3</v>
      </c>
      <c r="F9" s="222" t="s">
        <v>795</v>
      </c>
    </row>
    <row r="10" spans="1:6" ht="12.75" customHeight="1">
      <c r="A10" s="61"/>
      <c r="B10" s="223" t="s">
        <v>796</v>
      </c>
      <c r="C10" s="340"/>
      <c r="D10" s="340"/>
      <c r="E10" s="340">
        <v>2.7E-2</v>
      </c>
      <c r="F10" s="222" t="s">
        <v>797</v>
      </c>
    </row>
    <row r="11" spans="1:6" ht="12.75" customHeight="1">
      <c r="A11" s="61"/>
      <c r="B11" s="223" t="s">
        <v>798</v>
      </c>
      <c r="C11" s="340">
        <v>1.9E-2</v>
      </c>
      <c r="D11" s="340"/>
      <c r="E11" s="340"/>
      <c r="F11" s="224">
        <v>10</v>
      </c>
    </row>
    <row r="12" spans="1:6" ht="12.75" customHeight="1">
      <c r="A12" s="61"/>
      <c r="B12" s="223" t="s">
        <v>799</v>
      </c>
      <c r="C12" s="340">
        <v>0.34200000000000003</v>
      </c>
      <c r="D12" s="340"/>
      <c r="E12" s="340">
        <v>4.9000000000000002E-2</v>
      </c>
      <c r="F12" s="224">
        <v>11</v>
      </c>
    </row>
    <row r="13" spans="1:6" ht="12.75" customHeight="1">
      <c r="A13" s="61"/>
      <c r="B13" s="223" t="s">
        <v>800</v>
      </c>
      <c r="C13" s="340"/>
      <c r="D13" s="340"/>
      <c r="E13" s="340"/>
      <c r="F13" s="224">
        <v>12</v>
      </c>
    </row>
    <row r="14" spans="1:6" ht="12.75" customHeight="1">
      <c r="A14" s="61"/>
      <c r="B14" s="223" t="s">
        <v>801</v>
      </c>
      <c r="C14" s="340">
        <v>0.05</v>
      </c>
      <c r="D14" s="340"/>
      <c r="E14" s="340">
        <v>0.13600000000000001</v>
      </c>
      <c r="F14" s="224">
        <v>13</v>
      </c>
    </row>
    <row r="15" spans="1:6" ht="12.75" customHeight="1">
      <c r="A15" s="61"/>
      <c r="B15" s="223" t="s">
        <v>802</v>
      </c>
      <c r="C15" s="340">
        <v>2.5000000000000001E-2</v>
      </c>
      <c r="D15" s="340"/>
      <c r="E15" s="340">
        <v>0.107</v>
      </c>
      <c r="F15" s="224">
        <v>14</v>
      </c>
    </row>
    <row r="16" spans="1:6" ht="12.75" customHeight="1">
      <c r="A16" s="61"/>
      <c r="B16" s="223" t="s">
        <v>803</v>
      </c>
      <c r="C16" s="340">
        <v>5.6000000000000001E-2</v>
      </c>
      <c r="D16" s="340"/>
      <c r="E16" s="340">
        <v>1.4999999999999999E-2</v>
      </c>
      <c r="F16" s="224">
        <v>15</v>
      </c>
    </row>
    <row r="17" spans="1:6" ht="12.75" customHeight="1">
      <c r="A17" s="61"/>
      <c r="B17" s="221" t="s">
        <v>804</v>
      </c>
      <c r="C17" s="340">
        <v>6.0000000000000001E-3</v>
      </c>
      <c r="D17" s="340"/>
      <c r="E17" s="340">
        <v>3.0000000000000001E-3</v>
      </c>
      <c r="F17" s="224">
        <v>16</v>
      </c>
    </row>
    <row r="18" spans="1:6" ht="12.75" customHeight="1">
      <c r="A18" s="61"/>
      <c r="B18" s="223" t="s">
        <v>805</v>
      </c>
      <c r="C18" s="340">
        <v>6.0000000000000001E-3</v>
      </c>
      <c r="D18" s="340"/>
      <c r="E18" s="340"/>
      <c r="F18" s="224">
        <v>19</v>
      </c>
    </row>
    <row r="19" spans="1:6" ht="12.75" customHeight="1">
      <c r="A19" s="61"/>
      <c r="B19" s="223" t="s">
        <v>806</v>
      </c>
      <c r="C19" s="340"/>
      <c r="D19" s="340"/>
      <c r="E19" s="340"/>
      <c r="F19" s="224">
        <v>22</v>
      </c>
    </row>
    <row r="20" spans="1:6" ht="12.75" customHeight="1">
      <c r="A20" s="61"/>
      <c r="B20" s="223" t="s">
        <v>174</v>
      </c>
      <c r="C20" s="340"/>
      <c r="D20" s="340"/>
      <c r="E20" s="340">
        <v>1.2E-2</v>
      </c>
      <c r="F20" s="224">
        <v>23</v>
      </c>
    </row>
    <row r="21" spans="1:6" ht="12.75" customHeight="1">
      <c r="A21" s="61"/>
      <c r="B21" s="223" t="s">
        <v>807</v>
      </c>
      <c r="C21" s="340"/>
      <c r="D21" s="340">
        <v>1</v>
      </c>
      <c r="E21" s="340"/>
      <c r="F21" s="224">
        <v>24</v>
      </c>
    </row>
    <row r="22" spans="1:6" ht="12.75" customHeight="1">
      <c r="A22" s="61"/>
      <c r="B22" s="223" t="s">
        <v>808</v>
      </c>
      <c r="C22" s="340"/>
      <c r="D22" s="340"/>
      <c r="E22" s="340"/>
      <c r="F22" s="224">
        <v>25</v>
      </c>
    </row>
    <row r="23" spans="1:6" ht="12.75" customHeight="1">
      <c r="A23" s="61"/>
      <c r="B23" s="223" t="s">
        <v>809</v>
      </c>
      <c r="C23" s="340"/>
      <c r="D23" s="340"/>
      <c r="E23" s="340">
        <v>0.06</v>
      </c>
      <c r="F23" s="224">
        <v>26</v>
      </c>
    </row>
    <row r="24" spans="1:6" ht="12.75" customHeight="1">
      <c r="A24" s="61"/>
      <c r="B24" s="223" t="s">
        <v>810</v>
      </c>
      <c r="C24" s="340"/>
      <c r="D24" s="340"/>
      <c r="E24" s="340">
        <v>7.0000000000000001E-3</v>
      </c>
      <c r="F24" s="224">
        <v>27</v>
      </c>
    </row>
    <row r="25" spans="1:6" ht="12.75" customHeight="1">
      <c r="A25" s="61"/>
      <c r="B25" s="223" t="s">
        <v>811</v>
      </c>
      <c r="C25" s="340"/>
      <c r="D25" s="340"/>
      <c r="E25" s="340"/>
      <c r="F25" s="224" t="s">
        <v>812</v>
      </c>
    </row>
    <row r="26" spans="1:6" ht="12.75" customHeight="1">
      <c r="A26" s="61"/>
      <c r="B26" s="223" t="s">
        <v>813</v>
      </c>
      <c r="C26" s="340">
        <v>0.14499999999999999</v>
      </c>
      <c r="D26" s="340"/>
      <c r="E26" s="340">
        <v>1E-3</v>
      </c>
      <c r="F26" s="224">
        <v>30</v>
      </c>
    </row>
    <row r="27" spans="1:6" ht="12.75" customHeight="1">
      <c r="A27" s="61"/>
      <c r="B27" s="223" t="s">
        <v>814</v>
      </c>
      <c r="C27" s="340"/>
      <c r="D27" s="340"/>
      <c r="E27" s="340">
        <v>1.7999999999999999E-2</v>
      </c>
      <c r="F27" s="224">
        <v>31</v>
      </c>
    </row>
    <row r="28" spans="1:6" ht="12.75" customHeight="1">
      <c r="A28" s="61"/>
      <c r="B28" s="223" t="s">
        <v>815</v>
      </c>
      <c r="C28" s="340"/>
      <c r="D28" s="340"/>
      <c r="E28" s="340"/>
      <c r="F28" s="224">
        <v>38</v>
      </c>
    </row>
    <row r="29" spans="1:6" ht="12.75" customHeight="1">
      <c r="A29" s="61"/>
      <c r="B29" s="223" t="s">
        <v>816</v>
      </c>
      <c r="C29" s="340"/>
      <c r="D29" s="340"/>
      <c r="E29" s="340"/>
      <c r="F29" s="224">
        <v>39</v>
      </c>
    </row>
    <row r="30" spans="1:6" ht="12.75" customHeight="1">
      <c r="A30" s="61"/>
      <c r="B30" s="223" t="s">
        <v>817</v>
      </c>
      <c r="C30" s="340"/>
      <c r="D30" s="340"/>
      <c r="E30" s="340">
        <v>0.01</v>
      </c>
      <c r="F30" s="224">
        <v>40</v>
      </c>
    </row>
    <row r="31" spans="1:6" ht="12.75" customHeight="1">
      <c r="A31" s="61"/>
      <c r="B31" s="223" t="s">
        <v>818</v>
      </c>
      <c r="C31" s="340"/>
      <c r="D31" s="340"/>
      <c r="E31" s="340"/>
      <c r="F31" s="224">
        <v>41</v>
      </c>
    </row>
    <row r="32" spans="1:6" ht="12.75" customHeight="1">
      <c r="A32" s="61"/>
      <c r="B32" s="223" t="s">
        <v>819</v>
      </c>
      <c r="C32" s="340">
        <v>5.6000000000000001E-2</v>
      </c>
      <c r="D32" s="340"/>
      <c r="E32" s="340">
        <v>5.1999999999999998E-2</v>
      </c>
      <c r="F32" s="224">
        <v>42</v>
      </c>
    </row>
    <row r="33" spans="1:6" ht="12.75" customHeight="1">
      <c r="A33" s="61"/>
      <c r="B33" s="225" t="s">
        <v>820</v>
      </c>
      <c r="C33" s="340">
        <v>6.0000000000000001E-3</v>
      </c>
      <c r="D33" s="340"/>
      <c r="E33" s="340">
        <v>0.05</v>
      </c>
      <c r="F33" s="224">
        <v>43</v>
      </c>
    </row>
    <row r="34" spans="1:6" ht="12.75" customHeight="1">
      <c r="A34" s="61"/>
      <c r="B34" s="223" t="s">
        <v>821</v>
      </c>
      <c r="C34" s="340">
        <v>6.8000000000000005E-2</v>
      </c>
      <c r="D34" s="340"/>
      <c r="E34" s="340">
        <v>2.3E-2</v>
      </c>
      <c r="F34" s="224">
        <v>44</v>
      </c>
    </row>
    <row r="35" spans="1:6" ht="12.75" customHeight="1">
      <c r="A35" s="61"/>
      <c r="B35" s="223" t="s">
        <v>822</v>
      </c>
      <c r="C35" s="340"/>
      <c r="D35" s="340"/>
      <c r="E35" s="340">
        <v>2.1999999999999999E-2</v>
      </c>
      <c r="F35" s="224">
        <v>45</v>
      </c>
    </row>
    <row r="36" spans="1:6" ht="12.75" customHeight="1">
      <c r="A36" s="61"/>
      <c r="B36" s="223" t="s">
        <v>823</v>
      </c>
      <c r="C36" s="340"/>
      <c r="D36" s="340"/>
      <c r="E36" s="340"/>
      <c r="F36" s="224">
        <v>46</v>
      </c>
    </row>
    <row r="37" spans="1:6" ht="12.75" customHeight="1">
      <c r="A37" s="61"/>
      <c r="B37" s="223" t="s">
        <v>824</v>
      </c>
      <c r="C37" s="340"/>
      <c r="D37" s="340"/>
      <c r="E37" s="340"/>
      <c r="F37" s="224">
        <v>47</v>
      </c>
    </row>
    <row r="38" spans="1:6" ht="12.75" customHeight="1">
      <c r="A38" s="61"/>
      <c r="B38" s="223" t="s">
        <v>825</v>
      </c>
      <c r="C38" s="340"/>
      <c r="D38" s="340"/>
      <c r="E38" s="340"/>
      <c r="F38" s="224">
        <v>48</v>
      </c>
    </row>
    <row r="39" spans="1:6" ht="12.75" customHeight="1">
      <c r="A39" s="61"/>
      <c r="B39" s="223" t="s">
        <v>826</v>
      </c>
      <c r="C39" s="340"/>
      <c r="D39" s="340"/>
      <c r="E39" s="340"/>
      <c r="F39" s="224">
        <v>49</v>
      </c>
    </row>
    <row r="40" spans="1:6" ht="12.75" customHeight="1">
      <c r="A40" s="61"/>
      <c r="B40" s="223" t="s">
        <v>827</v>
      </c>
      <c r="C40" s="340">
        <v>0.13600000000000001</v>
      </c>
      <c r="D40" s="340"/>
      <c r="E40" s="340">
        <v>6.0999999999999999E-2</v>
      </c>
      <c r="F40" s="224">
        <v>50</v>
      </c>
    </row>
    <row r="41" spans="1:6" ht="12.75" customHeight="1">
      <c r="A41" s="61"/>
      <c r="B41" s="223" t="s">
        <v>828</v>
      </c>
      <c r="C41" s="340"/>
      <c r="D41" s="340"/>
      <c r="E41" s="340">
        <v>0.155</v>
      </c>
      <c r="F41" s="224">
        <v>51</v>
      </c>
    </row>
    <row r="42" spans="1:6" ht="12.75" customHeight="1">
      <c r="A42" s="61"/>
      <c r="B42" s="223" t="s">
        <v>829</v>
      </c>
      <c r="C42" s="340">
        <v>6.7000000000000004E-2</v>
      </c>
      <c r="D42" s="340"/>
      <c r="E42" s="340">
        <v>0.186</v>
      </c>
      <c r="F42" s="224">
        <v>52</v>
      </c>
    </row>
    <row r="43" spans="1:6" ht="12.75" customHeight="1">
      <c r="A43" s="61"/>
      <c r="B43" s="223" t="s">
        <v>180</v>
      </c>
      <c r="C43" s="340"/>
      <c r="D43" s="340"/>
      <c r="E43" s="340">
        <v>4.0000000000000001E-3</v>
      </c>
      <c r="F43" s="224">
        <v>54</v>
      </c>
    </row>
    <row r="44" spans="1:6" ht="12.75" customHeight="1">
      <c r="A44" s="61"/>
      <c r="B44" s="145" t="s">
        <v>830</v>
      </c>
      <c r="C44" s="318"/>
      <c r="D44" s="318"/>
      <c r="E44" s="318"/>
      <c r="F44" s="226"/>
    </row>
    <row r="45" spans="1:6" ht="12.75" customHeight="1">
      <c r="A45" s="61"/>
      <c r="B45" s="145" t="s">
        <v>831</v>
      </c>
      <c r="C45" s="338">
        <f t="shared" ref="C45:E45" si="0">SUM(C6:C44)</f>
        <v>1.0000000000000002</v>
      </c>
      <c r="D45" s="338">
        <f t="shared" si="0"/>
        <v>1</v>
      </c>
      <c r="E45" s="338">
        <f t="shared" si="0"/>
        <v>1</v>
      </c>
      <c r="F45" s="83"/>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F190"/>
  <sheetViews>
    <sheetView showGridLines="0" zoomScaleNormal="100" workbookViewId="0"/>
  </sheetViews>
  <sheetFormatPr defaultColWidth="12.5703125" defaultRowHeight="15" customHeight="1"/>
  <cols>
    <col min="1" max="1" width="88.7109375" style="291" customWidth="1"/>
    <col min="2" max="2" width="0.7109375" style="291" customWidth="1"/>
    <col min="3" max="6" width="8.5703125" style="291" hidden="1" customWidth="1"/>
    <col min="7" max="26" width="8.5703125" style="291" customWidth="1"/>
    <col min="27" max="16384" width="12.5703125" style="291"/>
  </cols>
  <sheetData>
    <row r="1" spans="1:1" ht="12.75" customHeight="1">
      <c r="A1" s="290" t="s">
        <v>832</v>
      </c>
    </row>
    <row r="2" spans="1:1" ht="12.75" customHeight="1">
      <c r="A2" s="292" t="s">
        <v>833</v>
      </c>
    </row>
    <row r="3" spans="1:1" ht="12.75" customHeight="1">
      <c r="A3" s="293"/>
    </row>
    <row r="4" spans="1:1" ht="12.75" customHeight="1">
      <c r="A4" s="292" t="s">
        <v>834</v>
      </c>
    </row>
    <row r="5" spans="1:1" ht="12.75" customHeight="1">
      <c r="A5" s="292"/>
    </row>
    <row r="6" spans="1:1" ht="12.75" customHeight="1">
      <c r="A6" s="294" t="s">
        <v>835</v>
      </c>
    </row>
    <row r="7" spans="1:1" ht="12.75" customHeight="1">
      <c r="A7" s="292"/>
    </row>
    <row r="8" spans="1:1" ht="12.75" customHeight="1">
      <c r="A8" s="295" t="s">
        <v>836</v>
      </c>
    </row>
    <row r="9" spans="1:1" ht="12.75" customHeight="1">
      <c r="A9" s="295" t="s">
        <v>837</v>
      </c>
    </row>
    <row r="10" spans="1:1" ht="12.75" customHeight="1">
      <c r="A10" s="295" t="s">
        <v>838</v>
      </c>
    </row>
    <row r="11" spans="1:1" ht="12.75" customHeight="1">
      <c r="A11" s="295"/>
    </row>
    <row r="12" spans="1:1" ht="12.75" customHeight="1">
      <c r="A12" s="295" t="s">
        <v>839</v>
      </c>
    </row>
    <row r="13" spans="1:1" ht="12.75" customHeight="1">
      <c r="A13" s="295" t="s">
        <v>840</v>
      </c>
    </row>
    <row r="14" spans="1:1" ht="12.75" customHeight="1">
      <c r="A14" s="295" t="s">
        <v>841</v>
      </c>
    </row>
    <row r="15" spans="1:1" ht="12.75" customHeight="1">
      <c r="A15" s="295" t="s">
        <v>842</v>
      </c>
    </row>
    <row r="16" spans="1:1" ht="12.75" customHeight="1">
      <c r="A16" s="295" t="s">
        <v>843</v>
      </c>
    </row>
    <row r="17" spans="1:1" ht="12.75" customHeight="1">
      <c r="A17" s="295" t="s">
        <v>844</v>
      </c>
    </row>
    <row r="18" spans="1:1" ht="12.75" customHeight="1">
      <c r="A18" s="295" t="s">
        <v>845</v>
      </c>
    </row>
    <row r="19" spans="1:1" ht="12.75" customHeight="1">
      <c r="A19" s="295" t="s">
        <v>846</v>
      </c>
    </row>
    <row r="20" spans="1:1" ht="12.75" customHeight="1">
      <c r="A20" s="295" t="s">
        <v>847</v>
      </c>
    </row>
    <row r="21" spans="1:1" ht="12.75" customHeight="1">
      <c r="A21" s="295" t="s">
        <v>848</v>
      </c>
    </row>
    <row r="22" spans="1:1" ht="12.75" customHeight="1">
      <c r="A22" s="295" t="s">
        <v>849</v>
      </c>
    </row>
    <row r="23" spans="1:1" ht="12.75" customHeight="1">
      <c r="A23" s="296" t="s">
        <v>850</v>
      </c>
    </row>
    <row r="24" spans="1:1" ht="12.75" customHeight="1">
      <c r="A24" s="297"/>
    </row>
    <row r="25" spans="1:1" ht="12.75" customHeight="1">
      <c r="A25" s="295" t="s">
        <v>851</v>
      </c>
    </row>
    <row r="26" spans="1:1" ht="12.75" customHeight="1">
      <c r="A26" s="295" t="s">
        <v>852</v>
      </c>
    </row>
    <row r="27" spans="1:1" ht="12.75" customHeight="1">
      <c r="A27" s="295" t="s">
        <v>853</v>
      </c>
    </row>
    <row r="28" spans="1:1" ht="12.75" customHeight="1">
      <c r="A28" s="295" t="s">
        <v>854</v>
      </c>
    </row>
    <row r="29" spans="1:1" ht="12.75" customHeight="1">
      <c r="A29" s="295" t="s">
        <v>855</v>
      </c>
    </row>
    <row r="30" spans="1:1" ht="12.75" customHeight="1">
      <c r="A30" s="295" t="s">
        <v>856</v>
      </c>
    </row>
    <row r="31" spans="1:1" ht="12.75" customHeight="1">
      <c r="A31" s="295" t="s">
        <v>857</v>
      </c>
    </row>
    <row r="32" spans="1:1" ht="12.75" customHeight="1">
      <c r="A32" s="295" t="s">
        <v>858</v>
      </c>
    </row>
    <row r="33" spans="1:1" ht="12.75" customHeight="1">
      <c r="A33" s="295" t="s">
        <v>859</v>
      </c>
    </row>
    <row r="34" spans="1:1" ht="12.75" customHeight="1">
      <c r="A34" s="295" t="s">
        <v>860</v>
      </c>
    </row>
    <row r="35" spans="1:1" ht="12.75" customHeight="1">
      <c r="A35" s="295" t="s">
        <v>861</v>
      </c>
    </row>
    <row r="36" spans="1:1" ht="12.75" customHeight="1">
      <c r="A36" s="295" t="s">
        <v>862</v>
      </c>
    </row>
    <row r="37" spans="1:1" ht="12.75" customHeight="1">
      <c r="A37" s="295" t="s">
        <v>1077</v>
      </c>
    </row>
    <row r="38" spans="1:1" ht="12.75" customHeight="1">
      <c r="A38" s="295" t="s">
        <v>863</v>
      </c>
    </row>
    <row r="39" spans="1:1" ht="12.75" customHeight="1">
      <c r="A39" s="295" t="s">
        <v>864</v>
      </c>
    </row>
    <row r="40" spans="1:1" ht="12.75" customHeight="1">
      <c r="A40" s="295" t="s">
        <v>865</v>
      </c>
    </row>
    <row r="41" spans="1:1" ht="12.75" customHeight="1">
      <c r="A41" s="295" t="s">
        <v>866</v>
      </c>
    </row>
    <row r="42" spans="1:1" ht="12.75" customHeight="1">
      <c r="A42" s="295" t="s">
        <v>867</v>
      </c>
    </row>
    <row r="43" spans="1:1" ht="12.75" customHeight="1">
      <c r="A43" s="295" t="s">
        <v>868</v>
      </c>
    </row>
    <row r="44" spans="1:1" ht="12.75" customHeight="1">
      <c r="A44" s="295" t="s">
        <v>869</v>
      </c>
    </row>
    <row r="45" spans="1:1" ht="12.75" customHeight="1">
      <c r="A45" s="295" t="s">
        <v>870</v>
      </c>
    </row>
    <row r="46" spans="1:1" ht="12.75" customHeight="1">
      <c r="A46" s="295" t="s">
        <v>1076</v>
      </c>
    </row>
    <row r="47" spans="1:1" ht="12.75" customHeight="1">
      <c r="A47" s="295" t="s">
        <v>871</v>
      </c>
    </row>
    <row r="48" spans="1:1" ht="12.75" customHeight="1">
      <c r="A48" s="295" t="s">
        <v>872</v>
      </c>
    </row>
    <row r="49" spans="1:1" ht="12.75" customHeight="1">
      <c r="A49" s="295" t="s">
        <v>873</v>
      </c>
    </row>
    <row r="50" spans="1:1" ht="12.75" customHeight="1">
      <c r="A50" s="296" t="s">
        <v>874</v>
      </c>
    </row>
    <row r="51" spans="1:1" ht="12.75" customHeight="1">
      <c r="A51" s="296" t="s">
        <v>875</v>
      </c>
    </row>
    <row r="52" spans="1:1" ht="12.75" customHeight="1">
      <c r="A52" s="296" t="s">
        <v>876</v>
      </c>
    </row>
    <row r="53" spans="1:1" ht="12.75" customHeight="1">
      <c r="A53" s="295" t="s">
        <v>877</v>
      </c>
    </row>
    <row r="54" spans="1:1" ht="12.75" customHeight="1">
      <c r="A54" s="295" t="s">
        <v>1142</v>
      </c>
    </row>
    <row r="55" spans="1:1" ht="12.75" customHeight="1">
      <c r="A55" s="295" t="s">
        <v>878</v>
      </c>
    </row>
    <row r="56" spans="1:1" ht="12.75" customHeight="1">
      <c r="A56" s="295" t="s">
        <v>879</v>
      </c>
    </row>
    <row r="57" spans="1:1" ht="12.75" customHeight="1">
      <c r="A57" s="295" t="s">
        <v>880</v>
      </c>
    </row>
    <row r="58" spans="1:1" ht="12.75" customHeight="1">
      <c r="A58" s="295" t="s">
        <v>881</v>
      </c>
    </row>
    <row r="59" spans="1:1" ht="12.75" customHeight="1">
      <c r="A59" s="295" t="s">
        <v>882</v>
      </c>
    </row>
    <row r="60" spans="1:1" ht="12.75" customHeight="1">
      <c r="A60" s="295" t="s">
        <v>883</v>
      </c>
    </row>
    <row r="61" spans="1:1" ht="12.75" customHeight="1">
      <c r="A61" s="295" t="s">
        <v>884</v>
      </c>
    </row>
    <row r="62" spans="1:1" ht="12.75" customHeight="1">
      <c r="A62" s="295" t="s">
        <v>885</v>
      </c>
    </row>
    <row r="63" spans="1:1" ht="12.75" customHeight="1">
      <c r="A63" s="295" t="s">
        <v>1008</v>
      </c>
    </row>
    <row r="64" spans="1:1" ht="12.75" customHeight="1">
      <c r="A64" s="295" t="s">
        <v>886</v>
      </c>
    </row>
    <row r="65" spans="1:1" ht="12.75" customHeight="1">
      <c r="A65" s="295" t="s">
        <v>1078</v>
      </c>
    </row>
    <row r="66" spans="1:1" ht="12.75" customHeight="1">
      <c r="A66" s="295" t="s">
        <v>887</v>
      </c>
    </row>
    <row r="67" spans="1:1" ht="12.75" customHeight="1">
      <c r="A67" s="295" t="s">
        <v>888</v>
      </c>
    </row>
    <row r="68" spans="1:1" ht="12.75" customHeight="1">
      <c r="A68" s="295" t="s">
        <v>889</v>
      </c>
    </row>
    <row r="69" spans="1:1" ht="12.75" customHeight="1">
      <c r="A69" s="295" t="s">
        <v>890</v>
      </c>
    </row>
    <row r="70" spans="1:1" ht="12.75" customHeight="1">
      <c r="A70" s="295" t="s">
        <v>891</v>
      </c>
    </row>
    <row r="71" spans="1:1" ht="12.75" customHeight="1">
      <c r="A71" s="295" t="s">
        <v>892</v>
      </c>
    </row>
    <row r="72" spans="1:1" ht="12.75" customHeight="1">
      <c r="A72" s="295" t="s">
        <v>893</v>
      </c>
    </row>
    <row r="73" spans="1:1" ht="12.75" customHeight="1">
      <c r="A73" s="295" t="s">
        <v>894</v>
      </c>
    </row>
    <row r="74" spans="1:1" ht="12.75" customHeight="1">
      <c r="A74" s="295" t="s">
        <v>895</v>
      </c>
    </row>
    <row r="75" spans="1:1" ht="12.75" customHeight="1">
      <c r="A75" s="295" t="s">
        <v>896</v>
      </c>
    </row>
    <row r="76" spans="1:1" ht="12.75" customHeight="1">
      <c r="A76" s="295" t="s">
        <v>1010</v>
      </c>
    </row>
    <row r="77" spans="1:1" ht="12.75" customHeight="1">
      <c r="A77" s="295" t="s">
        <v>897</v>
      </c>
    </row>
    <row r="78" spans="1:1" ht="12.75" customHeight="1">
      <c r="A78" s="295" t="s">
        <v>898</v>
      </c>
    </row>
    <row r="79" spans="1:1" ht="12.75" customHeight="1">
      <c r="A79" s="295" t="s">
        <v>899</v>
      </c>
    </row>
    <row r="81" spans="1:1" ht="12.75" customHeight="1">
      <c r="A81" s="295" t="s">
        <v>900</v>
      </c>
    </row>
    <row r="82" spans="1:1" ht="12.75" customHeight="1">
      <c r="A82" s="295" t="s">
        <v>901</v>
      </c>
    </row>
    <row r="83" spans="1:1" ht="12.75" customHeight="1">
      <c r="A83" s="295" t="s">
        <v>902</v>
      </c>
    </row>
    <row r="84" spans="1:1" ht="12.75" customHeight="1">
      <c r="A84" s="296" t="s">
        <v>903</v>
      </c>
    </row>
    <row r="85" spans="1:1" ht="12.75" customHeight="1">
      <c r="A85" s="295" t="s">
        <v>904</v>
      </c>
    </row>
    <row r="86" spans="1:1" ht="12.75" customHeight="1">
      <c r="A86" s="295" t="s">
        <v>905</v>
      </c>
    </row>
    <row r="87" spans="1:1" ht="12.75" customHeight="1">
      <c r="A87" s="293"/>
    </row>
    <row r="88" spans="1:1" ht="12.75" customHeight="1">
      <c r="A88" s="296" t="s">
        <v>906</v>
      </c>
    </row>
    <row r="89" spans="1:1" ht="12.75" customHeight="1">
      <c r="A89" s="297"/>
    </row>
    <row r="90" spans="1:1" ht="12.75" customHeight="1">
      <c r="A90" s="298" t="s">
        <v>907</v>
      </c>
    </row>
    <row r="91" spans="1:1" ht="12.75" customHeight="1">
      <c r="A91" s="295" t="s">
        <v>1009</v>
      </c>
    </row>
    <row r="92" spans="1:1" ht="12.75" customHeight="1">
      <c r="A92" s="295" t="s">
        <v>1011</v>
      </c>
    </row>
    <row r="93" spans="1:1" ht="12.75" customHeight="1">
      <c r="A93" s="295" t="s">
        <v>908</v>
      </c>
    </row>
    <row r="94" spans="1:1" ht="12.75" customHeight="1">
      <c r="A94" s="295" t="s">
        <v>909</v>
      </c>
    </row>
    <row r="95" spans="1:1" ht="12.75" customHeight="1">
      <c r="A95" s="295" t="s">
        <v>910</v>
      </c>
    </row>
    <row r="96" spans="1:1" ht="12.75" customHeight="1">
      <c r="A96" s="295" t="s">
        <v>911</v>
      </c>
    </row>
    <row r="97" spans="1:1" ht="12.75" customHeight="1">
      <c r="A97" s="295" t="s">
        <v>1158</v>
      </c>
    </row>
    <row r="98" spans="1:1" ht="12.75" customHeight="1">
      <c r="A98" s="295" t="s">
        <v>912</v>
      </c>
    </row>
    <row r="99" spans="1:1" ht="12.75" customHeight="1">
      <c r="A99" s="295" t="s">
        <v>913</v>
      </c>
    </row>
    <row r="100" spans="1:1" ht="12.75" customHeight="1">
      <c r="A100" s="295" t="s">
        <v>914</v>
      </c>
    </row>
    <row r="101" spans="1:1" ht="12.75" customHeight="1">
      <c r="A101" s="295" t="s">
        <v>915</v>
      </c>
    </row>
    <row r="102" spans="1:1" ht="12.75" customHeight="1">
      <c r="A102" s="295" t="s">
        <v>916</v>
      </c>
    </row>
    <row r="103" spans="1:1" ht="12.75" customHeight="1">
      <c r="A103" s="295" t="s">
        <v>917</v>
      </c>
    </row>
    <row r="104" spans="1:1" ht="12.75" customHeight="1">
      <c r="A104" s="293"/>
    </row>
    <row r="105" spans="1:1" ht="12.75" customHeight="1">
      <c r="A105" s="299" t="s">
        <v>918</v>
      </c>
    </row>
    <row r="106" spans="1:1" ht="12.75" customHeight="1">
      <c r="A106" s="293"/>
    </row>
    <row r="107" spans="1:1" ht="12.75" customHeight="1">
      <c r="A107" s="299" t="s">
        <v>919</v>
      </c>
    </row>
    <row r="108" spans="1:1" ht="12.75" customHeight="1">
      <c r="A108" s="300"/>
    </row>
    <row r="109" spans="1:1" ht="12.75" customHeight="1">
      <c r="A109" s="299" t="s">
        <v>920</v>
      </c>
    </row>
    <row r="110" spans="1:1" ht="12.75" customHeight="1">
      <c r="A110" s="295"/>
    </row>
    <row r="111" spans="1:1" ht="12.75" customHeight="1">
      <c r="A111" s="295" t="s">
        <v>921</v>
      </c>
    </row>
    <row r="112" spans="1:1" ht="12.75" customHeight="1">
      <c r="A112" s="295" t="s">
        <v>922</v>
      </c>
    </row>
    <row r="113" spans="1:1" ht="12.75" customHeight="1">
      <c r="A113" s="295" t="s">
        <v>923</v>
      </c>
    </row>
    <row r="114" spans="1:1" ht="12.75" customHeight="1">
      <c r="A114" s="295" t="s">
        <v>924</v>
      </c>
    </row>
    <row r="115" spans="1:1" ht="12.75" customHeight="1">
      <c r="A115" s="295" t="s">
        <v>925</v>
      </c>
    </row>
    <row r="116" spans="1:1" ht="12.75" customHeight="1">
      <c r="A116" s="295" t="s">
        <v>926</v>
      </c>
    </row>
    <row r="117" spans="1:1" ht="12.75" customHeight="1">
      <c r="A117" s="295" t="s">
        <v>927</v>
      </c>
    </row>
    <row r="118" spans="1:1" ht="12.75" customHeight="1">
      <c r="A118" s="295" t="s">
        <v>928</v>
      </c>
    </row>
    <row r="119" spans="1:1" ht="12.75" customHeight="1">
      <c r="A119" s="295" t="s">
        <v>929</v>
      </c>
    </row>
    <row r="120" spans="1:1" ht="12.75" customHeight="1">
      <c r="A120" s="295" t="s">
        <v>930</v>
      </c>
    </row>
    <row r="121" spans="1:1" ht="12.75" customHeight="1">
      <c r="A121" s="295" t="s">
        <v>931</v>
      </c>
    </row>
    <row r="122" spans="1:1" ht="12.75" customHeight="1">
      <c r="A122" s="295" t="s">
        <v>932</v>
      </c>
    </row>
    <row r="123" spans="1:1" ht="12.75" customHeight="1">
      <c r="A123" s="295" t="s">
        <v>933</v>
      </c>
    </row>
    <row r="124" spans="1:1" ht="12.75" customHeight="1">
      <c r="A124" s="295" t="s">
        <v>934</v>
      </c>
    </row>
    <row r="125" spans="1:1" ht="12.75" customHeight="1">
      <c r="A125" s="295" t="s">
        <v>935</v>
      </c>
    </row>
    <row r="126" spans="1:1" ht="12.75" customHeight="1">
      <c r="A126" s="295" t="s">
        <v>936</v>
      </c>
    </row>
    <row r="127" spans="1:1" ht="12.75" customHeight="1">
      <c r="A127" s="295" t="s">
        <v>937</v>
      </c>
    </row>
    <row r="128" spans="1:1" ht="12.75" customHeight="1">
      <c r="A128" s="295" t="s">
        <v>938</v>
      </c>
    </row>
    <row r="129" spans="1:1" ht="12.75" customHeight="1">
      <c r="A129" s="295" t="s">
        <v>939</v>
      </c>
    </row>
    <row r="130" spans="1:1" ht="12.75" customHeight="1">
      <c r="A130" s="295" t="s">
        <v>940</v>
      </c>
    </row>
    <row r="131" spans="1:1" ht="12.75" customHeight="1">
      <c r="A131" s="295"/>
    </row>
    <row r="132" spans="1:1" ht="12.75" customHeight="1">
      <c r="A132" s="295" t="s">
        <v>941</v>
      </c>
    </row>
    <row r="133" spans="1:1" ht="12.75" customHeight="1">
      <c r="A133" s="295" t="s">
        <v>942</v>
      </c>
    </row>
    <row r="134" spans="1:1" ht="12.75" customHeight="1">
      <c r="A134" s="295" t="s">
        <v>943</v>
      </c>
    </row>
    <row r="135" spans="1:1" ht="12.75" customHeight="1">
      <c r="A135" s="295" t="s">
        <v>944</v>
      </c>
    </row>
    <row r="136" spans="1:1" ht="12.75" customHeight="1">
      <c r="A136" s="295"/>
    </row>
    <row r="137" spans="1:1" ht="12.75" customHeight="1">
      <c r="A137" s="295" t="s">
        <v>945</v>
      </c>
    </row>
    <row r="138" spans="1:1" ht="12.75" customHeight="1">
      <c r="A138" s="293"/>
    </row>
    <row r="139" spans="1:1" ht="12.75" customHeight="1">
      <c r="A139" s="295" t="s">
        <v>946</v>
      </c>
    </row>
    <row r="140" spans="1:1" ht="12.75" customHeight="1">
      <c r="A140" s="295" t="s">
        <v>947</v>
      </c>
    </row>
    <row r="141" spans="1:1" ht="12.75" customHeight="1">
      <c r="A141" s="295" t="s">
        <v>1152</v>
      </c>
    </row>
    <row r="142" spans="1:1" ht="12.75" customHeight="1">
      <c r="A142" s="295" t="s">
        <v>948</v>
      </c>
    </row>
    <row r="143" spans="1:1" ht="12.75" customHeight="1">
      <c r="A143" s="295" t="s">
        <v>949</v>
      </c>
    </row>
    <row r="144" spans="1:1" ht="12.75" customHeight="1">
      <c r="A144" s="295" t="s">
        <v>950</v>
      </c>
    </row>
    <row r="145" spans="1:1" ht="12.75" customHeight="1">
      <c r="A145" s="295" t="s">
        <v>951</v>
      </c>
    </row>
    <row r="146" spans="1:1" ht="12.75" customHeight="1">
      <c r="A146" s="295" t="s">
        <v>952</v>
      </c>
    </row>
    <row r="147" spans="1:1" ht="12.75" customHeight="1">
      <c r="A147" s="295" t="s">
        <v>953</v>
      </c>
    </row>
    <row r="148" spans="1:1" ht="12.6" customHeight="1">
      <c r="A148" s="295" t="s">
        <v>954</v>
      </c>
    </row>
    <row r="149" spans="1:1" ht="12.6" customHeight="1">
      <c r="A149" s="295" t="s">
        <v>1143</v>
      </c>
    </row>
    <row r="150" spans="1:1" ht="12.75" customHeight="1">
      <c r="A150" s="295" t="s">
        <v>955</v>
      </c>
    </row>
    <row r="151" spans="1:1" ht="12.75" customHeight="1">
      <c r="A151" s="295" t="s">
        <v>956</v>
      </c>
    </row>
    <row r="152" spans="1:1" ht="12.75" customHeight="1">
      <c r="A152" s="301"/>
    </row>
    <row r="153" spans="1:1" ht="12.75" customHeight="1">
      <c r="A153" s="301"/>
    </row>
    <row r="154" spans="1:1" ht="12.75" customHeight="1">
      <c r="A154" s="302" t="s">
        <v>957</v>
      </c>
    </row>
    <row r="155" spans="1:1" ht="12.75" customHeight="1">
      <c r="A155" s="301"/>
    </row>
    <row r="156" spans="1:1" ht="12.75" customHeight="1">
      <c r="A156" s="295" t="s">
        <v>958</v>
      </c>
    </row>
    <row r="157" spans="1:1" ht="12.75" customHeight="1">
      <c r="A157" s="295"/>
    </row>
    <row r="158" spans="1:1" ht="12.75" customHeight="1">
      <c r="A158" s="295" t="s">
        <v>959</v>
      </c>
    </row>
    <row r="159" spans="1:1" ht="12.75" customHeight="1">
      <c r="A159" s="293"/>
    </row>
    <row r="160" spans="1:1" ht="12.75" customHeight="1">
      <c r="A160" s="295" t="s">
        <v>960</v>
      </c>
    </row>
    <row r="162" spans="1:1" ht="12.75" customHeight="1">
      <c r="A162" s="295" t="s">
        <v>961</v>
      </c>
    </row>
    <row r="163" spans="1:1" ht="12.75" customHeight="1">
      <c r="A163" s="293"/>
    </row>
    <row r="164" spans="1:1" ht="12.75" customHeight="1">
      <c r="A164" s="295" t="s">
        <v>962</v>
      </c>
    </row>
    <row r="165" spans="1:1" ht="12.75" customHeight="1">
      <c r="A165" s="293"/>
    </row>
    <row r="166" spans="1:1" ht="12.75" customHeight="1">
      <c r="A166" s="295" t="s">
        <v>963</v>
      </c>
    </row>
    <row r="167" spans="1:1" ht="12.75" customHeight="1">
      <c r="A167" s="293"/>
    </row>
    <row r="168" spans="1:1" ht="12.75" customHeight="1">
      <c r="A168" s="295" t="s">
        <v>964</v>
      </c>
    </row>
    <row r="169" spans="1:1" ht="12.75" customHeight="1">
      <c r="A169" s="293"/>
    </row>
    <row r="170" spans="1:1" ht="12.75" customHeight="1">
      <c r="A170" s="295" t="s">
        <v>965</v>
      </c>
    </row>
    <row r="171" spans="1:1" ht="12.75" customHeight="1">
      <c r="A171" s="293"/>
    </row>
    <row r="172" spans="1:1" ht="12.75" customHeight="1">
      <c r="A172" s="295" t="s">
        <v>966</v>
      </c>
    </row>
    <row r="173" spans="1:1" ht="12.75" customHeight="1">
      <c r="A173" s="293"/>
    </row>
    <row r="174" spans="1:1" ht="12.75" customHeight="1">
      <c r="A174" s="295" t="s">
        <v>580</v>
      </c>
    </row>
    <row r="177" spans="1:1" ht="12.75" customHeight="1">
      <c r="A177" s="293" t="s">
        <v>967</v>
      </c>
    </row>
    <row r="178" spans="1:1" ht="12.75" customHeight="1">
      <c r="A178" s="293" t="s">
        <v>968</v>
      </c>
    </row>
    <row r="179" spans="1:1" ht="12.75" customHeight="1">
      <c r="A179" s="293" t="s">
        <v>969</v>
      </c>
    </row>
    <row r="180" spans="1:1" ht="12.75" customHeight="1">
      <c r="A180" s="293" t="s">
        <v>970</v>
      </c>
    </row>
    <row r="181" spans="1:1" ht="12.75" customHeight="1">
      <c r="A181" s="293" t="s">
        <v>971</v>
      </c>
    </row>
    <row r="182" spans="1:1" ht="12.75" customHeight="1">
      <c r="A182" s="293" t="s">
        <v>972</v>
      </c>
    </row>
    <row r="183" spans="1:1" ht="12.75" customHeight="1">
      <c r="A183" s="293" t="s">
        <v>973</v>
      </c>
    </row>
    <row r="184" spans="1:1" ht="12.75" customHeight="1">
      <c r="A184" s="293" t="s">
        <v>974</v>
      </c>
    </row>
    <row r="185" spans="1:1" ht="12.75" customHeight="1">
      <c r="A185" s="293" t="s">
        <v>975</v>
      </c>
    </row>
    <row r="186" spans="1:1" ht="12.75" customHeight="1"/>
    <row r="187" spans="1:1" ht="12.75" customHeight="1">
      <c r="A187" s="293"/>
    </row>
    <row r="188" spans="1:1" ht="12.75" customHeight="1">
      <c r="A188" s="295" t="s">
        <v>976</v>
      </c>
    </row>
    <row r="189" spans="1:1" ht="12.75" customHeight="1">
      <c r="A189" s="293"/>
    </row>
    <row r="190" spans="1:1" ht="12.75" customHeight="1">
      <c r="A190" s="295" t="s">
        <v>977</v>
      </c>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2"/>
  <sheetViews>
    <sheetView showGridLines="0" zoomScaleNormal="100" workbookViewId="0">
      <selection sqref="A1:H1"/>
    </sheetView>
  </sheetViews>
  <sheetFormatPr defaultColWidth="12.5703125" defaultRowHeight="15" customHeight="1"/>
  <cols>
    <col min="1" max="1" width="4.42578125" customWidth="1"/>
    <col min="2" max="2" width="36" customWidth="1"/>
    <col min="3" max="3" width="14.28515625" customWidth="1"/>
    <col min="4" max="4" width="14.7109375" customWidth="1"/>
    <col min="5" max="5" width="16.7109375" customWidth="1"/>
    <col min="6" max="6" width="16.28515625" customWidth="1"/>
    <col min="7" max="8" width="15.42578125" customWidth="1"/>
    <col min="9" max="9" width="0.7109375" customWidth="1"/>
    <col min="10" max="28" width="8.5703125" customWidth="1"/>
  </cols>
  <sheetData>
    <row r="1" spans="1:8" ht="19.5" customHeight="1">
      <c r="A1" s="367" t="s">
        <v>51</v>
      </c>
      <c r="B1" s="368"/>
      <c r="C1" s="368"/>
      <c r="D1" s="368"/>
      <c r="E1" s="368"/>
      <c r="F1" s="368"/>
      <c r="G1" s="368"/>
      <c r="H1" s="369"/>
    </row>
    <row r="2" spans="1:8" ht="12.75" customHeight="1">
      <c r="A2" s="2"/>
    </row>
    <row r="3" spans="1:8" ht="14.25" customHeight="1">
      <c r="A3" s="4" t="s">
        <v>52</v>
      </c>
      <c r="B3" s="370" t="s">
        <v>53</v>
      </c>
      <c r="C3" s="366"/>
      <c r="D3" s="366"/>
      <c r="E3" s="366"/>
      <c r="F3" s="366"/>
      <c r="G3" s="366"/>
      <c r="H3" s="366"/>
    </row>
    <row r="4" spans="1:8" ht="26.25" customHeight="1">
      <c r="A4" s="4"/>
      <c r="B4" s="365" t="s">
        <v>1112</v>
      </c>
      <c r="C4" s="366"/>
      <c r="D4" s="366"/>
      <c r="E4" s="366"/>
      <c r="F4" s="366"/>
      <c r="G4" s="366"/>
      <c r="H4" s="366"/>
    </row>
    <row r="5" spans="1:8" ht="13.5" customHeight="1">
      <c r="A5" s="4"/>
      <c r="B5" s="371" t="s">
        <v>54</v>
      </c>
      <c r="C5" s="366"/>
      <c r="D5" s="366"/>
      <c r="E5" s="366"/>
      <c r="F5" s="366"/>
      <c r="G5" s="366"/>
      <c r="H5" s="366"/>
    </row>
    <row r="6" spans="1:8" ht="12.75">
      <c r="A6" s="4"/>
      <c r="B6" s="371" t="s">
        <v>1151</v>
      </c>
      <c r="C6" s="366"/>
      <c r="D6" s="366"/>
      <c r="E6" s="366"/>
      <c r="F6" s="366"/>
      <c r="G6" s="366"/>
      <c r="H6" s="366"/>
    </row>
    <row r="7" spans="1:8" ht="14.25" customHeight="1">
      <c r="A7" s="4"/>
      <c r="B7" s="371" t="s">
        <v>55</v>
      </c>
      <c r="C7" s="366"/>
      <c r="D7" s="366"/>
      <c r="E7" s="366"/>
      <c r="F7" s="366"/>
      <c r="G7" s="366"/>
      <c r="H7" s="366"/>
    </row>
    <row r="8" spans="1:8" ht="12.75">
      <c r="A8" s="4"/>
      <c r="B8" s="371" t="s">
        <v>56</v>
      </c>
      <c r="C8" s="366"/>
      <c r="D8" s="366"/>
      <c r="E8" s="366"/>
      <c r="F8" s="366"/>
      <c r="G8" s="366"/>
      <c r="H8" s="366"/>
    </row>
    <row r="9" spans="1:8" ht="44.1" customHeight="1">
      <c r="A9" s="4"/>
      <c r="B9" s="392" t="s">
        <v>1159</v>
      </c>
      <c r="C9" s="393"/>
      <c r="D9" s="393"/>
      <c r="E9" s="393"/>
      <c r="F9" s="393"/>
      <c r="G9" s="393"/>
    </row>
    <row r="10" spans="1:8" ht="12.75" customHeight="1">
      <c r="A10" s="4"/>
      <c r="B10" s="237" t="s">
        <v>1022</v>
      </c>
      <c r="C10" s="238" t="s">
        <v>57</v>
      </c>
      <c r="D10" s="239" t="s">
        <v>58</v>
      </c>
      <c r="E10" s="240" t="s">
        <v>59</v>
      </c>
      <c r="F10" s="240" t="s">
        <v>1103</v>
      </c>
    </row>
    <row r="11" spans="1:8" ht="25.15" customHeight="1">
      <c r="A11" s="4"/>
      <c r="B11" s="22" t="s">
        <v>1110</v>
      </c>
      <c r="C11" s="23">
        <v>776</v>
      </c>
      <c r="D11" s="24">
        <v>964</v>
      </c>
      <c r="E11" s="24">
        <v>0</v>
      </c>
      <c r="F11" s="24">
        <v>0</v>
      </c>
    </row>
    <row r="12" spans="1:8" ht="12.75" customHeight="1">
      <c r="A12" s="4"/>
      <c r="B12" s="25" t="s">
        <v>61</v>
      </c>
      <c r="C12" s="24">
        <v>337</v>
      </c>
      <c r="D12" s="24">
        <v>459</v>
      </c>
      <c r="E12" s="24">
        <v>0</v>
      </c>
      <c r="F12" s="24">
        <v>0</v>
      </c>
    </row>
    <row r="13" spans="1:8" ht="12.75" customHeight="1">
      <c r="A13" s="4"/>
      <c r="B13" s="25" t="s">
        <v>62</v>
      </c>
      <c r="C13" s="24">
        <v>2749</v>
      </c>
      <c r="D13" s="24">
        <v>3401</v>
      </c>
      <c r="E13" s="24">
        <v>0</v>
      </c>
      <c r="F13" s="24">
        <v>0</v>
      </c>
    </row>
    <row r="14" spans="1:8" ht="12.75" customHeight="1">
      <c r="A14" s="4"/>
      <c r="B14" s="26" t="s">
        <v>63</v>
      </c>
      <c r="C14" s="27">
        <f>SUM(C11:C13)</f>
        <v>3862</v>
      </c>
      <c r="D14" s="27">
        <f t="shared" ref="D14:E14" si="0">SUM(D11:D13)</f>
        <v>4824</v>
      </c>
      <c r="E14" s="27">
        <f t="shared" si="0"/>
        <v>0</v>
      </c>
      <c r="F14" s="27">
        <f t="shared" ref="F14" si="1">SUM(F11:F13)</f>
        <v>0</v>
      </c>
    </row>
    <row r="15" spans="1:8" ht="12.75" customHeight="1">
      <c r="A15" s="4"/>
      <c r="B15" s="22" t="s">
        <v>64</v>
      </c>
      <c r="C15" s="24">
        <v>19</v>
      </c>
      <c r="D15" s="24">
        <v>53</v>
      </c>
      <c r="E15" s="24">
        <v>0</v>
      </c>
      <c r="F15" s="24">
        <v>0</v>
      </c>
    </row>
    <row r="16" spans="1:8" ht="12.75" customHeight="1">
      <c r="A16" s="4"/>
      <c r="B16" s="26" t="s">
        <v>1025</v>
      </c>
      <c r="C16" s="27">
        <f>SUM(C14:C15)</f>
        <v>3881</v>
      </c>
      <c r="D16" s="27">
        <f t="shared" ref="D16:E16" si="2">SUM(D14:D15)</f>
        <v>4877</v>
      </c>
      <c r="E16" s="27">
        <f t="shared" si="2"/>
        <v>0</v>
      </c>
      <c r="F16" s="27">
        <f t="shared" ref="F16" si="3">SUM(F14:F15)</f>
        <v>0</v>
      </c>
    </row>
    <row r="18" spans="2:6" ht="12.75" customHeight="1">
      <c r="B18" s="241" t="s">
        <v>1023</v>
      </c>
      <c r="C18" s="238" t="s">
        <v>57</v>
      </c>
      <c r="D18" s="239" t="s">
        <v>58</v>
      </c>
      <c r="E18" s="240" t="s">
        <v>59</v>
      </c>
      <c r="F18" s="240" t="s">
        <v>1103</v>
      </c>
    </row>
    <row r="19" spans="2:6" ht="26.65" customHeight="1">
      <c r="B19" s="235" t="s">
        <v>1110</v>
      </c>
      <c r="C19" s="23">
        <v>34</v>
      </c>
      <c r="D19" s="24">
        <v>45</v>
      </c>
      <c r="E19" s="24">
        <v>0</v>
      </c>
      <c r="F19" s="24">
        <v>0</v>
      </c>
    </row>
    <row r="20" spans="2:6" ht="12.75" customHeight="1">
      <c r="B20" s="25" t="s">
        <v>61</v>
      </c>
      <c r="C20" s="24">
        <v>95</v>
      </c>
      <c r="D20" s="24">
        <v>191</v>
      </c>
      <c r="E20" s="24">
        <v>0</v>
      </c>
      <c r="F20" s="24">
        <v>0</v>
      </c>
    </row>
    <row r="21" spans="2:6" ht="12.75" customHeight="1">
      <c r="B21" s="25" t="s">
        <v>62</v>
      </c>
      <c r="C21" s="24">
        <v>730</v>
      </c>
      <c r="D21" s="24">
        <v>996</v>
      </c>
      <c r="E21" s="24">
        <v>0</v>
      </c>
      <c r="F21" s="24">
        <v>0</v>
      </c>
    </row>
    <row r="22" spans="2:6" ht="12.75" customHeight="1">
      <c r="B22" s="26" t="s">
        <v>63</v>
      </c>
      <c r="C22" s="27">
        <f t="shared" ref="C22:E22" si="4">SUM(C19:C21)</f>
        <v>859</v>
      </c>
      <c r="D22" s="27">
        <f t="shared" si="4"/>
        <v>1232</v>
      </c>
      <c r="E22" s="27">
        <f t="shared" si="4"/>
        <v>0</v>
      </c>
      <c r="F22" s="27">
        <f t="shared" ref="F22" si="5">SUM(F19:F21)</f>
        <v>0</v>
      </c>
    </row>
    <row r="23" spans="2:6" ht="12.75" customHeight="1">
      <c r="B23" s="22" t="s">
        <v>64</v>
      </c>
      <c r="C23" s="24">
        <v>1239</v>
      </c>
      <c r="D23" s="24">
        <v>2192</v>
      </c>
      <c r="E23" s="24">
        <v>0</v>
      </c>
      <c r="F23" s="24">
        <v>0</v>
      </c>
    </row>
    <row r="24" spans="2:6" ht="12.75" customHeight="1">
      <c r="B24" s="26" t="s">
        <v>1026</v>
      </c>
      <c r="C24" s="27">
        <f t="shared" ref="C24:E24" si="6">SUM(C22:C23)</f>
        <v>2098</v>
      </c>
      <c r="D24" s="27">
        <f t="shared" si="6"/>
        <v>3424</v>
      </c>
      <c r="E24" s="27">
        <f t="shared" si="6"/>
        <v>0</v>
      </c>
      <c r="F24" s="27">
        <f t="shared" ref="F24" si="7">SUM(F22:F23)</f>
        <v>0</v>
      </c>
    </row>
    <row r="25" spans="2:6" ht="12.75" customHeight="1"/>
    <row r="26" spans="2:6" ht="12.75" customHeight="1">
      <c r="B26" s="241" t="s">
        <v>1032</v>
      </c>
      <c r="C26" s="238" t="s">
        <v>57</v>
      </c>
      <c r="D26" s="239" t="s">
        <v>58</v>
      </c>
      <c r="E26" s="240" t="s">
        <v>59</v>
      </c>
      <c r="F26" s="240" t="s">
        <v>1103</v>
      </c>
    </row>
    <row r="27" spans="2:6" ht="12.75" customHeight="1">
      <c r="B27" s="26" t="s">
        <v>1029</v>
      </c>
      <c r="C27" s="311">
        <f>C16+C24</f>
        <v>5979</v>
      </c>
      <c r="D27" s="24">
        <f>D16+D24</f>
        <v>8301</v>
      </c>
      <c r="E27" s="24">
        <v>0</v>
      </c>
      <c r="F27" s="24">
        <v>0</v>
      </c>
    </row>
    <row r="28" spans="2:6" ht="12.75"/>
    <row r="29" spans="2:6" ht="12.75" customHeight="1">
      <c r="B29" s="236" t="s">
        <v>1024</v>
      </c>
      <c r="C29" s="28"/>
      <c r="D29" s="28"/>
      <c r="E29" s="28"/>
      <c r="F29" s="28"/>
    </row>
    <row r="30" spans="2:6" ht="12.75" customHeight="1">
      <c r="B30" s="25" t="s">
        <v>65</v>
      </c>
      <c r="C30" s="29">
        <v>234</v>
      </c>
      <c r="D30" s="29">
        <v>276</v>
      </c>
      <c r="E30" s="29">
        <v>0</v>
      </c>
      <c r="F30" s="29">
        <v>0</v>
      </c>
    </row>
    <row r="31" spans="2:6" ht="12.75" customHeight="1">
      <c r="B31" s="25" t="s">
        <v>62</v>
      </c>
      <c r="C31" s="29">
        <v>460</v>
      </c>
      <c r="D31" s="29">
        <v>581</v>
      </c>
      <c r="E31" s="29">
        <v>0</v>
      </c>
      <c r="F31" s="29">
        <v>0</v>
      </c>
    </row>
    <row r="32" spans="2:6" ht="12.75" customHeight="1">
      <c r="B32" s="22" t="s">
        <v>66</v>
      </c>
      <c r="C32" s="29">
        <v>0</v>
      </c>
      <c r="D32" s="29">
        <v>0</v>
      </c>
      <c r="E32" s="29">
        <v>0</v>
      </c>
      <c r="F32" s="29">
        <v>0</v>
      </c>
    </row>
    <row r="33" spans="1:8" ht="12.75" customHeight="1">
      <c r="A33" s="4"/>
      <c r="B33" s="26" t="s">
        <v>1027</v>
      </c>
      <c r="C33" s="30">
        <f t="shared" ref="C33:E33" si="8">SUM(C30:C32)</f>
        <v>694</v>
      </c>
      <c r="D33" s="30">
        <f t="shared" si="8"/>
        <v>857</v>
      </c>
      <c r="E33" s="30">
        <f t="shared" si="8"/>
        <v>0</v>
      </c>
      <c r="F33" s="30">
        <f t="shared" ref="F33" si="9">SUM(F30:F32)</f>
        <v>0</v>
      </c>
    </row>
    <row r="34" spans="1:8" ht="12.75"/>
    <row r="35" spans="1:8" ht="12.75" customHeight="1">
      <c r="A35" s="4"/>
      <c r="B35" s="236" t="s">
        <v>1179</v>
      </c>
      <c r="C35" s="28"/>
      <c r="D35" s="28"/>
      <c r="E35" s="28"/>
      <c r="F35" s="28"/>
    </row>
    <row r="36" spans="1:8" ht="12.75" customHeight="1">
      <c r="A36" s="4"/>
      <c r="B36" s="25" t="s">
        <v>65</v>
      </c>
      <c r="C36" s="29">
        <v>112</v>
      </c>
      <c r="D36" s="29">
        <v>246</v>
      </c>
      <c r="E36" s="29">
        <v>0</v>
      </c>
      <c r="F36" s="29">
        <v>0</v>
      </c>
    </row>
    <row r="37" spans="1:8" ht="12.75" customHeight="1">
      <c r="A37" s="4"/>
      <c r="B37" s="25" t="s">
        <v>62</v>
      </c>
      <c r="C37" s="29">
        <v>561</v>
      </c>
      <c r="D37" s="29">
        <v>950</v>
      </c>
      <c r="E37" s="29">
        <v>0</v>
      </c>
      <c r="F37" s="29">
        <v>0</v>
      </c>
    </row>
    <row r="38" spans="1:8" ht="12.75" customHeight="1">
      <c r="A38" s="4"/>
      <c r="B38" s="22" t="s">
        <v>66</v>
      </c>
      <c r="C38" s="29">
        <v>0</v>
      </c>
      <c r="D38" s="29">
        <v>0</v>
      </c>
      <c r="E38" s="29">
        <v>0</v>
      </c>
      <c r="F38" s="29">
        <v>0</v>
      </c>
    </row>
    <row r="39" spans="1:8" ht="12.75" customHeight="1">
      <c r="A39" s="4"/>
      <c r="B39" s="26" t="s">
        <v>1028</v>
      </c>
      <c r="C39" s="30">
        <f t="shared" ref="C39:E39" si="10">SUM(C36:C38)</f>
        <v>673</v>
      </c>
      <c r="D39" s="313">
        <f t="shared" si="10"/>
        <v>1196</v>
      </c>
      <c r="E39" s="30">
        <f t="shared" si="10"/>
        <v>0</v>
      </c>
      <c r="F39" s="30">
        <f t="shared" ref="F39" si="11">SUM(F36:F38)</f>
        <v>0</v>
      </c>
    </row>
    <row r="40" spans="1:8" ht="12.75" customHeight="1"/>
    <row r="41" spans="1:8" ht="12.75" customHeight="1">
      <c r="A41" s="4"/>
      <c r="B41" s="241" t="s">
        <v>1033</v>
      </c>
      <c r="C41" s="238" t="s">
        <v>57</v>
      </c>
      <c r="D41" s="239" t="s">
        <v>58</v>
      </c>
      <c r="E41" s="240" t="s">
        <v>59</v>
      </c>
      <c r="F41" s="240" t="s">
        <v>1103</v>
      </c>
    </row>
    <row r="42" spans="1:8" ht="12.75" customHeight="1">
      <c r="A42" s="4"/>
      <c r="B42" s="26" t="s">
        <v>1030</v>
      </c>
      <c r="C42" s="312">
        <f>C33+C39</f>
        <v>1367</v>
      </c>
      <c r="D42" s="24">
        <f>D33+D39</f>
        <v>2053</v>
      </c>
      <c r="E42" s="24">
        <v>0</v>
      </c>
      <c r="F42" s="24">
        <v>0</v>
      </c>
    </row>
    <row r="43" spans="1:8" ht="12.75" customHeight="1"/>
    <row r="44" spans="1:8" ht="12.75" customHeight="1">
      <c r="A44" s="4"/>
      <c r="B44" s="241" t="s">
        <v>1031</v>
      </c>
      <c r="C44" s="238" t="s">
        <v>57</v>
      </c>
      <c r="D44" s="239" t="s">
        <v>58</v>
      </c>
      <c r="E44" s="240" t="s">
        <v>59</v>
      </c>
      <c r="F44" s="240" t="s">
        <v>1103</v>
      </c>
    </row>
    <row r="45" spans="1:8" ht="12.75" customHeight="1">
      <c r="A45" s="4"/>
      <c r="B45" s="26" t="s">
        <v>67</v>
      </c>
      <c r="C45" s="27">
        <f>C16+C24+C33+C39</f>
        <v>7346</v>
      </c>
      <c r="D45" s="27">
        <f>D16+D24+D33+D39</f>
        <v>10354</v>
      </c>
      <c r="E45" s="27">
        <f>SUM(E16, E33)</f>
        <v>0</v>
      </c>
      <c r="F45" s="27">
        <f>SUM(F16, F33)</f>
        <v>0</v>
      </c>
    </row>
    <row r="46" spans="1:8" ht="12.75" customHeight="1">
      <c r="A46" s="4"/>
      <c r="B46" s="31"/>
      <c r="C46" s="32"/>
      <c r="D46" s="33"/>
      <c r="E46" s="33"/>
      <c r="F46" s="33"/>
      <c r="G46" s="33"/>
      <c r="H46" s="33"/>
    </row>
    <row r="47" spans="1:8" ht="12.75" customHeight="1">
      <c r="A47" s="4"/>
      <c r="B47" s="34" t="s">
        <v>68</v>
      </c>
      <c r="C47" s="35">
        <f>SUM(C27:E27)</f>
        <v>14280</v>
      </c>
      <c r="G47" s="36"/>
      <c r="H47" s="36"/>
    </row>
    <row r="48" spans="1:8" ht="12.75" customHeight="1">
      <c r="A48" s="4"/>
      <c r="B48" s="34" t="s">
        <v>69</v>
      </c>
      <c r="C48" s="35">
        <f>SUM(C42:E42)</f>
        <v>3420</v>
      </c>
      <c r="G48" s="36"/>
      <c r="H48" s="36"/>
    </row>
    <row r="49" spans="1:8" ht="12.75" customHeight="1">
      <c r="A49" s="4"/>
      <c r="B49" s="5" t="s">
        <v>70</v>
      </c>
      <c r="C49" s="37">
        <f>SUM(C47:C48)</f>
        <v>17700</v>
      </c>
      <c r="D49" s="5"/>
      <c r="E49" s="5"/>
      <c r="F49" s="5"/>
      <c r="G49" s="38"/>
      <c r="H49" s="38"/>
    </row>
    <row r="50" spans="1:8" ht="22.5" customHeight="1">
      <c r="A50" s="39" t="s">
        <v>71</v>
      </c>
      <c r="B50" s="394" t="s">
        <v>72</v>
      </c>
      <c r="C50" s="366"/>
      <c r="D50" s="366"/>
      <c r="E50" s="366"/>
      <c r="F50" s="366"/>
      <c r="G50" s="366"/>
      <c r="H50" s="366"/>
    </row>
    <row r="51" spans="1:8" ht="27.75" customHeight="1">
      <c r="A51" s="4"/>
      <c r="B51" s="365" t="s">
        <v>1113</v>
      </c>
      <c r="C51" s="366"/>
      <c r="D51" s="366"/>
      <c r="E51" s="366"/>
      <c r="F51" s="366"/>
      <c r="G51" s="366"/>
      <c r="H51" s="366"/>
    </row>
    <row r="52" spans="1:8" ht="15" customHeight="1">
      <c r="A52" s="4"/>
      <c r="B52" s="365" t="s">
        <v>980</v>
      </c>
      <c r="C52" s="366"/>
      <c r="D52" s="366"/>
      <c r="E52" s="366"/>
      <c r="F52" s="366"/>
      <c r="G52" s="366"/>
      <c r="H52" s="366"/>
    </row>
    <row r="53" spans="1:8" ht="15.75" customHeight="1">
      <c r="A53" s="4"/>
      <c r="B53" s="365" t="s">
        <v>73</v>
      </c>
      <c r="C53" s="366"/>
      <c r="D53" s="366"/>
      <c r="E53" s="366"/>
      <c r="F53" s="366"/>
      <c r="G53" s="366"/>
      <c r="H53" s="366"/>
    </row>
    <row r="54" spans="1:8" ht="38.25" customHeight="1">
      <c r="A54" s="4"/>
      <c r="B54" s="365" t="s">
        <v>74</v>
      </c>
      <c r="C54" s="366"/>
      <c r="D54" s="366"/>
      <c r="E54" s="366"/>
      <c r="F54" s="366"/>
      <c r="G54" s="366"/>
      <c r="H54" s="366"/>
    </row>
    <row r="55" spans="1:8" ht="16.5" customHeight="1">
      <c r="A55" s="4"/>
      <c r="B55" s="365" t="s">
        <v>75</v>
      </c>
      <c r="C55" s="366"/>
      <c r="D55" s="366"/>
      <c r="E55" s="366"/>
      <c r="F55" s="366"/>
      <c r="G55" s="366"/>
      <c r="H55" s="366"/>
    </row>
    <row r="56" spans="1:8" ht="54.75" customHeight="1">
      <c r="A56" s="4"/>
      <c r="B56" s="365" t="s">
        <v>76</v>
      </c>
      <c r="C56" s="366"/>
      <c r="D56" s="366"/>
      <c r="E56" s="366"/>
      <c r="F56" s="366"/>
      <c r="G56" s="366"/>
      <c r="H56" s="366"/>
    </row>
    <row r="57" spans="1:8" ht="35.25" customHeight="1">
      <c r="A57" s="4"/>
      <c r="B57" s="377" t="s">
        <v>77</v>
      </c>
      <c r="C57" s="366"/>
      <c r="D57" s="366"/>
      <c r="E57" s="366"/>
      <c r="F57" s="366"/>
      <c r="G57" s="366"/>
      <c r="H57" s="366"/>
    </row>
    <row r="58" spans="1:8" ht="47.25" customHeight="1">
      <c r="A58" s="4"/>
      <c r="B58" s="365" t="s">
        <v>78</v>
      </c>
      <c r="C58" s="366"/>
      <c r="D58" s="366"/>
      <c r="E58" s="366"/>
      <c r="F58" s="366"/>
      <c r="G58" s="366"/>
      <c r="H58" s="366"/>
    </row>
    <row r="59" spans="1:8" ht="34.5" customHeight="1">
      <c r="A59" s="4"/>
      <c r="B59" s="365" t="s">
        <v>79</v>
      </c>
      <c r="C59" s="366"/>
      <c r="D59" s="366"/>
      <c r="E59" s="366"/>
      <c r="F59" s="366"/>
      <c r="G59" s="366"/>
      <c r="H59" s="366"/>
    </row>
    <row r="60" spans="1:8" ht="63" customHeight="1">
      <c r="A60" s="4"/>
      <c r="B60" s="391" t="s">
        <v>1160</v>
      </c>
      <c r="C60" s="391"/>
      <c r="D60" s="391"/>
      <c r="E60" s="391"/>
      <c r="F60" s="391"/>
    </row>
    <row r="61" spans="1:8" ht="51.6" customHeight="1">
      <c r="A61" s="4"/>
      <c r="B61" s="389"/>
      <c r="C61" s="373"/>
      <c r="D61" s="228" t="s">
        <v>80</v>
      </c>
      <c r="E61" s="228" t="s">
        <v>81</v>
      </c>
      <c r="F61" s="228" t="s">
        <v>82</v>
      </c>
    </row>
    <row r="62" spans="1:8" ht="12.75" customHeight="1">
      <c r="A62" s="4"/>
      <c r="B62" s="390" t="s">
        <v>981</v>
      </c>
      <c r="C62" s="373"/>
      <c r="D62" s="40">
        <v>103</v>
      </c>
      <c r="E62" s="40">
        <v>496</v>
      </c>
      <c r="F62" s="40">
        <v>1984</v>
      </c>
    </row>
    <row r="63" spans="1:8" ht="12.75" customHeight="1">
      <c r="A63" s="4"/>
      <c r="B63" s="388" t="s">
        <v>83</v>
      </c>
      <c r="C63" s="373"/>
      <c r="D63" s="40">
        <v>363</v>
      </c>
      <c r="E63" s="40">
        <v>1955</v>
      </c>
      <c r="F63" s="40">
        <v>2183</v>
      </c>
    </row>
    <row r="64" spans="1:8" ht="12.75" customHeight="1">
      <c r="A64" s="4"/>
      <c r="B64" s="386" t="s">
        <v>84</v>
      </c>
      <c r="C64" s="373"/>
      <c r="D64" s="40">
        <v>217</v>
      </c>
      <c r="E64" s="40">
        <v>765</v>
      </c>
      <c r="F64" s="40">
        <v>871</v>
      </c>
    </row>
    <row r="65" spans="1:8" ht="12.75" customHeight="1">
      <c r="A65" s="4"/>
      <c r="B65" s="386" t="s">
        <v>85</v>
      </c>
      <c r="C65" s="373"/>
      <c r="D65" s="40">
        <v>835</v>
      </c>
      <c r="E65" s="40">
        <v>5848</v>
      </c>
      <c r="F65" s="40">
        <v>6905</v>
      </c>
    </row>
    <row r="66" spans="1:8" ht="15" customHeight="1">
      <c r="A66" s="4"/>
      <c r="B66" s="386" t="s">
        <v>86</v>
      </c>
      <c r="C66" s="373"/>
      <c r="D66" s="40">
        <v>10</v>
      </c>
      <c r="E66" s="40">
        <v>67</v>
      </c>
      <c r="F66" s="40">
        <v>76</v>
      </c>
    </row>
    <row r="67" spans="1:8" ht="12.75" customHeight="1">
      <c r="A67" s="4"/>
      <c r="B67" s="386" t="s">
        <v>87</v>
      </c>
      <c r="C67" s="373"/>
      <c r="D67" s="40">
        <v>133</v>
      </c>
      <c r="E67" s="40">
        <v>845</v>
      </c>
      <c r="F67" s="40">
        <v>988</v>
      </c>
    </row>
    <row r="68" spans="1:8" ht="26.25" customHeight="1">
      <c r="A68" s="4"/>
      <c r="B68" s="386" t="s">
        <v>88</v>
      </c>
      <c r="C68" s="373"/>
      <c r="D68" s="40">
        <v>3</v>
      </c>
      <c r="E68" s="40">
        <v>10</v>
      </c>
      <c r="F68" s="40">
        <v>10</v>
      </c>
    </row>
    <row r="69" spans="1:8" ht="12.75" customHeight="1">
      <c r="A69" s="4"/>
      <c r="B69" s="386" t="s">
        <v>89</v>
      </c>
      <c r="C69" s="373"/>
      <c r="D69" s="40">
        <v>125</v>
      </c>
      <c r="E69" s="40">
        <v>605</v>
      </c>
      <c r="F69" s="40">
        <v>668</v>
      </c>
    </row>
    <row r="70" spans="1:8" ht="12.75" customHeight="1">
      <c r="A70" s="4"/>
      <c r="B70" s="386" t="s">
        <v>90</v>
      </c>
      <c r="C70" s="373"/>
      <c r="D70" s="40">
        <v>30</v>
      </c>
      <c r="E70" s="40">
        <v>186</v>
      </c>
      <c r="F70" s="40">
        <v>595</v>
      </c>
    </row>
    <row r="71" spans="1:8" ht="12.75" customHeight="1">
      <c r="A71" s="4"/>
      <c r="B71" s="387" t="s">
        <v>91</v>
      </c>
      <c r="C71" s="373"/>
      <c r="D71" s="41">
        <f>SUM(D62:D70)</f>
        <v>1819</v>
      </c>
      <c r="E71" s="41">
        <f>SUM(E62:E70)</f>
        <v>10777</v>
      </c>
      <c r="F71" s="41">
        <f>SUM(F62:F70)</f>
        <v>14280</v>
      </c>
    </row>
    <row r="72" spans="1:8" ht="12.75" customHeight="1">
      <c r="A72" s="2"/>
    </row>
    <row r="73" spans="1:8" ht="12.75" customHeight="1">
      <c r="A73" s="2"/>
      <c r="B73" s="42" t="s">
        <v>92</v>
      </c>
    </row>
    <row r="74" spans="1:8" ht="12.75" customHeight="1">
      <c r="A74" s="4" t="s">
        <v>93</v>
      </c>
      <c r="B74" s="5" t="s">
        <v>1128</v>
      </c>
      <c r="G74" s="43"/>
      <c r="H74" s="43"/>
    </row>
    <row r="75" spans="1:8" ht="12.75" customHeight="1">
      <c r="A75" s="4"/>
      <c r="B75" s="1" t="s">
        <v>94</v>
      </c>
      <c r="C75" s="44">
        <v>161</v>
      </c>
      <c r="G75" s="43"/>
      <c r="H75" s="43"/>
    </row>
    <row r="76" spans="1:8" ht="12.75" customHeight="1">
      <c r="A76" s="4"/>
      <c r="B76" s="1" t="s">
        <v>95</v>
      </c>
      <c r="C76" s="44">
        <v>188</v>
      </c>
      <c r="G76" s="43"/>
      <c r="H76" s="43"/>
    </row>
    <row r="77" spans="1:8" ht="12.75" customHeight="1">
      <c r="A77" s="4"/>
      <c r="B77" s="1" t="s">
        <v>96</v>
      </c>
      <c r="C77" s="314">
        <v>2205</v>
      </c>
      <c r="G77" s="43"/>
      <c r="H77" s="43"/>
    </row>
    <row r="78" spans="1:8" ht="12.75" customHeight="1">
      <c r="A78" s="4"/>
      <c r="B78" s="1" t="s">
        <v>97</v>
      </c>
      <c r="C78" s="44">
        <v>187</v>
      </c>
      <c r="G78" s="43"/>
      <c r="H78" s="43"/>
    </row>
    <row r="79" spans="1:8" ht="12.75" customHeight="1">
      <c r="A79" s="4"/>
      <c r="B79" s="1" t="s">
        <v>98</v>
      </c>
      <c r="C79" s="314">
        <v>1528</v>
      </c>
      <c r="G79" s="43"/>
      <c r="H79" s="43"/>
    </row>
    <row r="80" spans="1:8" ht="12.75" customHeight="1">
      <c r="A80" s="4"/>
      <c r="B80" s="1" t="s">
        <v>99</v>
      </c>
      <c r="C80" s="44">
        <v>112</v>
      </c>
      <c r="G80" s="43"/>
      <c r="H80" s="43"/>
    </row>
    <row r="81" spans="1:28" ht="12.75" customHeight="1">
      <c r="A81" s="4"/>
      <c r="B81" s="13" t="s">
        <v>100</v>
      </c>
      <c r="C81" s="44">
        <v>50</v>
      </c>
      <c r="G81" s="43"/>
      <c r="H81" s="43"/>
    </row>
    <row r="82" spans="1:28" ht="24.75" customHeight="1">
      <c r="A82" s="4"/>
      <c r="B82" s="13" t="s">
        <v>101</v>
      </c>
      <c r="C82" s="44">
        <v>69</v>
      </c>
      <c r="G82" s="43"/>
      <c r="H82" s="43"/>
    </row>
    <row r="83" spans="1:28" ht="12.75" customHeight="1">
      <c r="A83" s="4"/>
      <c r="B83" s="1" t="s">
        <v>102</v>
      </c>
      <c r="C83" s="44"/>
      <c r="G83" s="43"/>
      <c r="H83" s="43"/>
    </row>
    <row r="84" spans="1:28" ht="22.5" customHeight="1">
      <c r="A84" s="2"/>
      <c r="B84" s="45"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365" t="s">
        <v>104</v>
      </c>
      <c r="C85" s="366"/>
      <c r="D85" s="366"/>
      <c r="E85" s="366"/>
      <c r="F85" s="366"/>
      <c r="G85" s="366"/>
      <c r="H85" s="366"/>
      <c r="I85" s="1"/>
      <c r="J85" s="1"/>
      <c r="K85" s="1"/>
      <c r="L85" s="1"/>
      <c r="M85" s="1"/>
      <c r="N85" s="1"/>
      <c r="O85" s="1"/>
      <c r="P85" s="1"/>
      <c r="Q85" s="1"/>
      <c r="R85" s="1"/>
      <c r="S85" s="1"/>
      <c r="T85" s="1"/>
      <c r="U85" s="1"/>
      <c r="V85" s="1"/>
      <c r="W85" s="1"/>
      <c r="X85" s="1"/>
      <c r="Y85" s="1"/>
      <c r="Z85" s="1"/>
      <c r="AA85" s="1"/>
      <c r="AB85" s="1"/>
    </row>
    <row r="86" spans="1:28" ht="46.5" customHeight="1">
      <c r="A86" s="2"/>
      <c r="B86" s="365" t="s">
        <v>1138</v>
      </c>
      <c r="C86" s="366"/>
      <c r="D86" s="366"/>
      <c r="E86" s="366"/>
      <c r="F86" s="366"/>
      <c r="G86" s="366"/>
      <c r="H86" s="366"/>
      <c r="I86" s="1"/>
      <c r="J86" s="1"/>
      <c r="K86" s="1"/>
      <c r="L86" s="1"/>
      <c r="M86" s="1"/>
      <c r="N86" s="1"/>
      <c r="O86" s="1"/>
      <c r="P86" s="1"/>
      <c r="Q86" s="1"/>
      <c r="R86" s="1"/>
      <c r="S86" s="1"/>
      <c r="T86" s="1"/>
      <c r="U86" s="1"/>
      <c r="V86" s="1"/>
      <c r="W86" s="1"/>
      <c r="X86" s="1"/>
      <c r="Y86" s="1"/>
      <c r="Z86" s="1"/>
      <c r="AA86" s="1"/>
      <c r="AB86" s="1"/>
    </row>
    <row r="87" spans="1:28" ht="54.75" customHeight="1">
      <c r="A87" s="2"/>
      <c r="B87" s="365" t="s">
        <v>1161</v>
      </c>
      <c r="C87" s="366"/>
      <c r="D87" s="366"/>
      <c r="E87" s="366"/>
      <c r="F87" s="366"/>
      <c r="G87" s="366"/>
      <c r="H87" s="366"/>
      <c r="I87" s="366"/>
      <c r="J87" s="366"/>
      <c r="K87" s="366"/>
      <c r="L87" s="366"/>
      <c r="M87" s="366"/>
      <c r="N87" s="366"/>
      <c r="O87" s="366"/>
      <c r="P87" s="366"/>
      <c r="Q87" s="366"/>
      <c r="R87" s="366"/>
      <c r="S87" s="366"/>
      <c r="T87" s="366"/>
      <c r="U87" s="366"/>
      <c r="V87" s="366"/>
      <c r="W87" s="366"/>
      <c r="X87" s="366"/>
      <c r="Y87" s="366"/>
      <c r="Z87" s="366"/>
      <c r="AA87" s="366"/>
      <c r="AB87" s="366"/>
    </row>
    <row r="88" spans="1:28" ht="54.75" customHeight="1">
      <c r="A88" s="2"/>
      <c r="B88" s="366"/>
      <c r="C88" s="366"/>
      <c r="D88" s="366"/>
      <c r="E88" s="366"/>
      <c r="F88" s="366"/>
      <c r="G88" s="366"/>
      <c r="H88" s="366"/>
      <c r="I88" s="366"/>
      <c r="J88" s="366"/>
      <c r="K88" s="366"/>
      <c r="L88" s="366"/>
      <c r="M88" s="366"/>
      <c r="N88" s="366"/>
      <c r="O88" s="366"/>
      <c r="P88" s="366"/>
      <c r="Q88" s="366"/>
      <c r="R88" s="366"/>
      <c r="S88" s="366"/>
      <c r="T88" s="366"/>
      <c r="U88" s="366"/>
      <c r="V88" s="366"/>
      <c r="W88" s="366"/>
      <c r="X88" s="366"/>
      <c r="Y88" s="366"/>
      <c r="Z88" s="366"/>
      <c r="AA88" s="366"/>
      <c r="AB88" s="366"/>
    </row>
    <row r="89" spans="1:28" ht="41.25" customHeight="1">
      <c r="A89" s="2"/>
      <c r="B89" s="366"/>
      <c r="C89" s="366"/>
      <c r="D89" s="366"/>
      <c r="E89" s="366"/>
      <c r="F89" s="366"/>
      <c r="G89" s="366"/>
      <c r="H89" s="366"/>
      <c r="I89" s="366"/>
      <c r="J89" s="366"/>
      <c r="K89" s="366"/>
      <c r="L89" s="366"/>
      <c r="M89" s="366"/>
      <c r="N89" s="366"/>
      <c r="O89" s="366"/>
      <c r="P89" s="366"/>
      <c r="Q89" s="366"/>
      <c r="R89" s="366"/>
      <c r="S89" s="366"/>
      <c r="T89" s="366"/>
      <c r="U89" s="366"/>
      <c r="V89" s="366"/>
      <c r="W89" s="366"/>
      <c r="X89" s="366"/>
      <c r="Y89" s="366"/>
      <c r="Z89" s="366"/>
      <c r="AA89" s="366"/>
      <c r="AB89" s="366"/>
    </row>
    <row r="90" spans="1:28" ht="27.75" customHeight="1">
      <c r="A90" s="2"/>
      <c r="B90" s="380" t="s">
        <v>105</v>
      </c>
      <c r="C90" s="366"/>
      <c r="D90" s="366"/>
      <c r="E90" s="366"/>
      <c r="F90" s="366"/>
      <c r="G90" s="46"/>
      <c r="H90" s="46"/>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381" t="s">
        <v>1162</v>
      </c>
      <c r="C91" s="366"/>
      <c r="D91" s="366"/>
      <c r="E91" s="366"/>
      <c r="F91" s="366"/>
      <c r="G91" s="366"/>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378" t="s">
        <v>1163</v>
      </c>
      <c r="C92" s="379"/>
      <c r="D92" s="379"/>
      <c r="E92" s="379"/>
      <c r="F92" s="379"/>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382"/>
      <c r="C93" s="374" t="s">
        <v>106</v>
      </c>
      <c r="D93" s="374" t="s">
        <v>107</v>
      </c>
      <c r="E93" s="374" t="s">
        <v>108</v>
      </c>
      <c r="F93" s="374" t="s">
        <v>109</v>
      </c>
      <c r="G93" s="21"/>
      <c r="H93" s="21"/>
      <c r="I93" s="21"/>
      <c r="J93" s="21"/>
      <c r="K93" s="21"/>
      <c r="L93" s="21"/>
      <c r="M93" s="21"/>
      <c r="N93" s="21"/>
      <c r="O93" s="21"/>
      <c r="P93" s="21"/>
      <c r="Q93" s="21"/>
      <c r="R93" s="21"/>
      <c r="S93" s="21"/>
      <c r="T93" s="21"/>
      <c r="U93" s="21"/>
      <c r="V93" s="21"/>
    </row>
    <row r="94" spans="1:28" ht="24" customHeight="1">
      <c r="A94" s="2"/>
      <c r="B94" s="375"/>
      <c r="C94" s="375"/>
      <c r="D94" s="375"/>
      <c r="E94" s="375"/>
      <c r="F94" s="375"/>
      <c r="G94" s="21"/>
      <c r="H94" s="21"/>
      <c r="I94" s="21"/>
      <c r="J94" s="21"/>
      <c r="K94" s="21"/>
      <c r="L94" s="21"/>
      <c r="M94" s="21"/>
      <c r="N94" s="21"/>
      <c r="O94" s="21"/>
      <c r="P94" s="21"/>
      <c r="Q94" s="21"/>
      <c r="R94" s="21"/>
      <c r="S94" s="21"/>
      <c r="T94" s="21"/>
      <c r="U94" s="21"/>
      <c r="V94" s="21"/>
      <c r="W94" s="21"/>
      <c r="X94" s="21"/>
      <c r="Y94" s="21"/>
      <c r="Z94" s="21"/>
    </row>
    <row r="95" spans="1:28" ht="51.75" customHeight="1">
      <c r="A95" s="47" t="s">
        <v>110</v>
      </c>
      <c r="B95" s="48" t="s">
        <v>1164</v>
      </c>
      <c r="C95" s="22">
        <v>702</v>
      </c>
      <c r="D95" s="22">
        <v>281</v>
      </c>
      <c r="E95" s="22">
        <v>665</v>
      </c>
      <c r="F95" s="315">
        <f>C95+D95+E95</f>
        <v>1648</v>
      </c>
      <c r="G95" s="21"/>
      <c r="H95" s="21"/>
      <c r="I95" s="21"/>
      <c r="J95" s="21"/>
      <c r="K95" s="21"/>
      <c r="L95" s="21"/>
      <c r="M95" s="21"/>
      <c r="N95" s="21"/>
      <c r="O95" s="21"/>
      <c r="P95" s="21"/>
      <c r="Q95" s="21"/>
      <c r="R95" s="21"/>
      <c r="S95" s="21"/>
      <c r="T95" s="21"/>
      <c r="U95" s="21"/>
      <c r="V95" s="21"/>
      <c r="W95" s="21"/>
      <c r="X95" s="21"/>
      <c r="Y95" s="21"/>
      <c r="Z95" s="21"/>
    </row>
    <row r="96" spans="1:28" ht="119.25" customHeight="1">
      <c r="A96" s="47" t="s">
        <v>111</v>
      </c>
      <c r="B96" s="49" t="s">
        <v>1165</v>
      </c>
      <c r="C96" s="22">
        <v>3</v>
      </c>
      <c r="D96" s="22">
        <v>1</v>
      </c>
      <c r="E96" s="22">
        <v>0</v>
      </c>
      <c r="F96" s="22">
        <f t="shared" ref="F96" si="12">SUM(A96:D96)</f>
        <v>4</v>
      </c>
      <c r="G96" s="21"/>
      <c r="H96" s="21"/>
      <c r="I96" s="21"/>
      <c r="J96" s="21"/>
      <c r="K96" s="21"/>
      <c r="L96" s="21"/>
      <c r="M96" s="21"/>
      <c r="N96" s="21"/>
      <c r="O96" s="21"/>
      <c r="P96" s="21"/>
      <c r="Q96" s="21"/>
      <c r="R96" s="21"/>
      <c r="S96" s="21"/>
      <c r="T96" s="21"/>
      <c r="U96" s="21"/>
      <c r="V96" s="21"/>
      <c r="W96" s="21"/>
      <c r="X96" s="21"/>
      <c r="Y96" s="21"/>
      <c r="Z96" s="21"/>
    </row>
    <row r="97" spans="1:28" ht="27.75" customHeight="1">
      <c r="A97" s="47" t="s">
        <v>112</v>
      </c>
      <c r="B97" s="48" t="s">
        <v>1166</v>
      </c>
      <c r="C97" s="22">
        <f>(C95-C96)</f>
        <v>699</v>
      </c>
      <c r="D97" s="22">
        <f t="shared" ref="D97:E97" si="13">(D95-D96)</f>
        <v>280</v>
      </c>
      <c r="E97" s="22">
        <f t="shared" si="13"/>
        <v>665</v>
      </c>
      <c r="F97" s="315">
        <f>C97+D97+E97</f>
        <v>1644</v>
      </c>
      <c r="G97" s="21"/>
      <c r="H97" s="21"/>
      <c r="I97" s="21"/>
      <c r="J97" s="21"/>
      <c r="K97" s="21"/>
      <c r="L97" s="21"/>
      <c r="M97" s="21"/>
      <c r="N97" s="21"/>
      <c r="O97" s="21"/>
      <c r="P97" s="21"/>
      <c r="Q97" s="21"/>
      <c r="R97" s="21"/>
      <c r="S97" s="21"/>
      <c r="T97" s="21"/>
      <c r="U97" s="21"/>
      <c r="V97" s="21"/>
      <c r="W97" s="21"/>
      <c r="X97" s="21"/>
      <c r="Y97" s="21"/>
      <c r="Z97" s="21"/>
    </row>
    <row r="98" spans="1:28" ht="51.75" customHeight="1">
      <c r="A98" s="47" t="s">
        <v>113</v>
      </c>
      <c r="B98" s="50" t="s">
        <v>1167</v>
      </c>
      <c r="C98" s="22">
        <v>185</v>
      </c>
      <c r="D98" s="22">
        <v>112</v>
      </c>
      <c r="E98" s="22">
        <v>249</v>
      </c>
      <c r="F98" s="22">
        <f>C98+D98+E98</f>
        <v>546</v>
      </c>
      <c r="G98" s="21"/>
      <c r="H98" s="21"/>
      <c r="I98" s="21"/>
      <c r="J98" s="21"/>
      <c r="K98" s="21"/>
      <c r="L98" s="21"/>
      <c r="M98" s="21"/>
      <c r="N98" s="21"/>
      <c r="O98" s="21"/>
      <c r="P98" s="21"/>
      <c r="Q98" s="21"/>
      <c r="R98" s="21"/>
      <c r="S98" s="21"/>
      <c r="T98" s="21"/>
      <c r="U98" s="21"/>
      <c r="V98" s="21"/>
      <c r="W98" s="21"/>
      <c r="X98" s="21"/>
      <c r="Y98" s="21"/>
      <c r="Z98" s="21"/>
    </row>
    <row r="99" spans="1:28" ht="63.75" customHeight="1">
      <c r="A99" s="47" t="s">
        <v>114</v>
      </c>
      <c r="B99" s="50" t="s">
        <v>1182</v>
      </c>
      <c r="C99" s="22">
        <v>104</v>
      </c>
      <c r="D99" s="22">
        <v>40</v>
      </c>
      <c r="E99" s="22">
        <v>77</v>
      </c>
      <c r="F99" s="22">
        <f>C99+D99+E99</f>
        <v>221</v>
      </c>
      <c r="G99" s="21"/>
      <c r="H99" s="21"/>
      <c r="I99" s="21"/>
      <c r="J99" s="21"/>
      <c r="K99" s="21"/>
      <c r="L99" s="21"/>
      <c r="M99" s="21"/>
      <c r="N99" s="21"/>
      <c r="O99" s="21"/>
      <c r="P99" s="21"/>
      <c r="Q99" s="21"/>
      <c r="R99" s="21"/>
      <c r="S99" s="21"/>
      <c r="T99" s="21"/>
      <c r="U99" s="21"/>
      <c r="V99" s="21"/>
      <c r="W99" s="21"/>
      <c r="X99" s="21"/>
      <c r="Y99" s="21"/>
      <c r="Z99" s="21"/>
    </row>
    <row r="100" spans="1:28" ht="68.25" customHeight="1">
      <c r="A100" s="47" t="s">
        <v>115</v>
      </c>
      <c r="B100" s="50" t="s">
        <v>1183</v>
      </c>
      <c r="C100" s="22">
        <v>39</v>
      </c>
      <c r="D100" s="22">
        <v>11</v>
      </c>
      <c r="E100" s="22">
        <v>19</v>
      </c>
      <c r="F100" s="22">
        <f>C100+D100+E100</f>
        <v>69</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7" t="s">
        <v>116</v>
      </c>
      <c r="B101" s="50" t="s">
        <v>117</v>
      </c>
      <c r="C101" s="22">
        <f>SUM(C98:C100)</f>
        <v>328</v>
      </c>
      <c r="D101" s="22">
        <f>SUM(D98:D100)</f>
        <v>163</v>
      </c>
      <c r="E101" s="22">
        <f>SUM(E98:E100)</f>
        <v>345</v>
      </c>
      <c r="F101" s="22">
        <f>C101+D101+E101</f>
        <v>836</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7" t="s">
        <v>118</v>
      </c>
      <c r="B102" s="50" t="s">
        <v>1168</v>
      </c>
      <c r="C102" s="316">
        <f t="shared" ref="C102:F102" si="14">C101/C97</f>
        <v>0.46924177396280403</v>
      </c>
      <c r="D102" s="316">
        <f t="shared" si="14"/>
        <v>0.58214285714285718</v>
      </c>
      <c r="E102" s="316">
        <f t="shared" si="14"/>
        <v>0.51879699248120303</v>
      </c>
      <c r="F102" s="316">
        <f t="shared" si="14"/>
        <v>0.5085158150851582</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7"/>
      <c r="B103" s="5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383" t="s">
        <v>1034</v>
      </c>
      <c r="C104" s="366"/>
      <c r="D104" s="366"/>
      <c r="E104" s="366"/>
      <c r="F104" s="366"/>
      <c r="G104" s="52"/>
      <c r="H104" s="52"/>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376"/>
      <c r="C105" s="374" t="s">
        <v>106</v>
      </c>
      <c r="D105" s="374" t="s">
        <v>107</v>
      </c>
      <c r="E105" s="374" t="s">
        <v>108</v>
      </c>
      <c r="F105" s="374"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375"/>
      <c r="C106" s="375"/>
      <c r="D106" s="375"/>
      <c r="E106" s="375"/>
      <c r="F106" s="375"/>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53" t="s">
        <v>110</v>
      </c>
      <c r="B107" s="54" t="s">
        <v>1035</v>
      </c>
      <c r="C107" s="9">
        <v>675</v>
      </c>
      <c r="D107" s="9">
        <v>257</v>
      </c>
      <c r="E107" s="9">
        <v>570</v>
      </c>
      <c r="F107" s="199">
        <f t="shared" ref="F107:F113" si="15">C107+D107+E107</f>
        <v>1502</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53" t="s">
        <v>111</v>
      </c>
      <c r="B108" s="56" t="s">
        <v>1169</v>
      </c>
      <c r="C108" s="9">
        <v>0</v>
      </c>
      <c r="D108" s="9">
        <v>0</v>
      </c>
      <c r="E108" s="9">
        <v>1</v>
      </c>
      <c r="F108" s="9">
        <f t="shared" si="15"/>
        <v>1</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53" t="s">
        <v>112</v>
      </c>
      <c r="B109" s="54" t="s">
        <v>1036</v>
      </c>
      <c r="C109" s="9">
        <f t="shared" ref="C109:E109" si="16">(C107-C108)</f>
        <v>675</v>
      </c>
      <c r="D109" s="9">
        <f t="shared" si="16"/>
        <v>257</v>
      </c>
      <c r="E109" s="9">
        <f t="shared" si="16"/>
        <v>569</v>
      </c>
      <c r="F109" s="199">
        <f t="shared" si="15"/>
        <v>1501</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53" t="s">
        <v>113</v>
      </c>
      <c r="B110" s="54" t="s">
        <v>1170</v>
      </c>
      <c r="C110" s="9">
        <v>162</v>
      </c>
      <c r="D110" s="9">
        <v>92</v>
      </c>
      <c r="E110" s="9">
        <v>213</v>
      </c>
      <c r="F110" s="9">
        <f t="shared" si="15"/>
        <v>467</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53" t="s">
        <v>114</v>
      </c>
      <c r="B111" s="54" t="s">
        <v>1171</v>
      </c>
      <c r="C111" s="9">
        <v>115</v>
      </c>
      <c r="D111" s="9">
        <v>47</v>
      </c>
      <c r="E111" s="9">
        <v>87</v>
      </c>
      <c r="F111" s="9">
        <f t="shared" si="15"/>
        <v>249</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53" t="s">
        <v>115</v>
      </c>
      <c r="B112" s="50" t="s">
        <v>1172</v>
      </c>
      <c r="C112" s="9">
        <v>28</v>
      </c>
      <c r="D112" s="9">
        <v>4</v>
      </c>
      <c r="E112" s="9">
        <v>22</v>
      </c>
      <c r="F112" s="9">
        <f t="shared" si="15"/>
        <v>54</v>
      </c>
      <c r="G112" s="21"/>
      <c r="H112" s="21"/>
      <c r="I112" s="21"/>
      <c r="J112" s="21"/>
      <c r="K112" s="21"/>
      <c r="L112" s="21"/>
      <c r="M112" s="21"/>
      <c r="N112" s="21"/>
      <c r="O112" s="21"/>
      <c r="P112" s="21"/>
      <c r="Q112" s="21"/>
      <c r="R112" s="21"/>
      <c r="S112" s="21"/>
      <c r="T112" s="21"/>
      <c r="U112" s="21"/>
      <c r="V112" s="21"/>
      <c r="W112" s="21"/>
      <c r="X112" s="21"/>
      <c r="Y112" s="21"/>
      <c r="Z112" s="21"/>
    </row>
    <row r="113" spans="1:8" ht="31.5" customHeight="1">
      <c r="A113" s="53" t="s">
        <v>116</v>
      </c>
      <c r="B113" s="50" t="s">
        <v>117</v>
      </c>
      <c r="C113" s="9">
        <f t="shared" ref="C113:E113" si="17">SUM(C110:C112)</f>
        <v>305</v>
      </c>
      <c r="D113" s="9">
        <f t="shared" si="17"/>
        <v>143</v>
      </c>
      <c r="E113" s="9">
        <f t="shared" si="17"/>
        <v>322</v>
      </c>
      <c r="F113" s="9">
        <f t="shared" si="15"/>
        <v>770</v>
      </c>
      <c r="G113" s="21"/>
      <c r="H113" s="21"/>
    </row>
    <row r="114" spans="1:8" ht="37.5" customHeight="1">
      <c r="A114" s="53" t="s">
        <v>118</v>
      </c>
      <c r="B114" s="50" t="s">
        <v>1021</v>
      </c>
      <c r="C114" s="317">
        <f t="shared" ref="C114:F114" si="18">C113/C109</f>
        <v>0.45185185185185184</v>
      </c>
      <c r="D114" s="317">
        <f t="shared" si="18"/>
        <v>0.55642023346303504</v>
      </c>
      <c r="E114" s="317">
        <f t="shared" si="18"/>
        <v>0.56590509666080846</v>
      </c>
      <c r="F114" s="317">
        <f t="shared" si="18"/>
        <v>0.5129913391072618</v>
      </c>
      <c r="G114" s="21"/>
      <c r="H114" s="21"/>
    </row>
    <row r="115" spans="1:8" ht="21.75" customHeight="1">
      <c r="A115" s="2"/>
      <c r="B115" s="5" t="s">
        <v>120</v>
      </c>
      <c r="C115" s="1"/>
      <c r="D115" s="1"/>
      <c r="E115" s="1"/>
      <c r="F115" s="1"/>
      <c r="G115" s="10"/>
      <c r="H115" s="10"/>
    </row>
    <row r="116" spans="1:8" ht="32.25" customHeight="1">
      <c r="A116" s="2"/>
      <c r="B116" s="365" t="s">
        <v>1173</v>
      </c>
      <c r="C116" s="366"/>
      <c r="D116" s="366"/>
      <c r="E116" s="366"/>
      <c r="F116" s="366"/>
      <c r="G116" s="366"/>
      <c r="H116" s="366"/>
    </row>
    <row r="117" spans="1:8" ht="12.75" customHeight="1">
      <c r="A117" s="2"/>
      <c r="B117" s="372"/>
      <c r="C117" s="363"/>
      <c r="D117" s="363"/>
      <c r="E117" s="373"/>
      <c r="F117" s="57" t="s">
        <v>1141</v>
      </c>
      <c r="G117" s="57" t="s">
        <v>1037</v>
      </c>
    </row>
    <row r="118" spans="1:8" ht="23.25" customHeight="1">
      <c r="A118" s="4" t="s">
        <v>121</v>
      </c>
      <c r="B118" s="364" t="s">
        <v>122</v>
      </c>
      <c r="C118" s="363"/>
      <c r="D118" s="363"/>
      <c r="E118" s="363"/>
      <c r="F118" s="58"/>
      <c r="G118" s="29"/>
      <c r="H118" s="1"/>
    </row>
    <row r="119" spans="1:8" ht="94.5" customHeight="1">
      <c r="A119" s="4" t="s">
        <v>123</v>
      </c>
      <c r="B119" s="362" t="s">
        <v>124</v>
      </c>
      <c r="C119" s="363"/>
      <c r="D119" s="363"/>
      <c r="E119" s="363"/>
      <c r="F119" s="58"/>
      <c r="G119" s="29"/>
      <c r="H119" s="1"/>
    </row>
    <row r="120" spans="1:8" ht="13.5" customHeight="1">
      <c r="A120" s="4" t="s">
        <v>125</v>
      </c>
      <c r="B120" s="364" t="s">
        <v>126</v>
      </c>
      <c r="C120" s="363"/>
      <c r="D120" s="363"/>
      <c r="E120" s="363"/>
      <c r="F120" s="29">
        <f t="shared" ref="F120:G120" si="19">F118-F119</f>
        <v>0</v>
      </c>
      <c r="G120" s="29">
        <f t="shared" si="19"/>
        <v>0</v>
      </c>
      <c r="H120" s="1"/>
    </row>
    <row r="121" spans="1:8" ht="16.5" customHeight="1">
      <c r="A121" s="4" t="s">
        <v>127</v>
      </c>
      <c r="B121" s="364" t="s">
        <v>128</v>
      </c>
      <c r="C121" s="363"/>
      <c r="D121" s="363"/>
      <c r="E121" s="363"/>
      <c r="F121" s="58"/>
      <c r="G121" s="29"/>
      <c r="H121" s="1"/>
    </row>
    <row r="122" spans="1:8" ht="27.75" customHeight="1">
      <c r="A122" s="4" t="s">
        <v>129</v>
      </c>
      <c r="B122" s="364" t="s">
        <v>130</v>
      </c>
      <c r="C122" s="363"/>
      <c r="D122" s="363"/>
      <c r="E122" s="363"/>
      <c r="F122" s="58"/>
      <c r="G122" s="29"/>
      <c r="H122" s="1"/>
    </row>
    <row r="123" spans="1:8" ht="13.5" customHeight="1">
      <c r="A123" s="4" t="s">
        <v>131</v>
      </c>
      <c r="B123" s="364" t="s">
        <v>132</v>
      </c>
      <c r="C123" s="363"/>
      <c r="D123" s="363"/>
      <c r="E123" s="363"/>
      <c r="F123" s="58"/>
      <c r="G123" s="29"/>
      <c r="H123" s="1"/>
    </row>
    <row r="124" spans="1:8" ht="27" customHeight="1">
      <c r="A124" s="4" t="s">
        <v>133</v>
      </c>
      <c r="B124" s="364" t="s">
        <v>134</v>
      </c>
      <c r="C124" s="363"/>
      <c r="D124" s="363"/>
      <c r="E124" s="363"/>
      <c r="F124" s="58"/>
      <c r="G124" s="29"/>
      <c r="H124" s="1"/>
    </row>
    <row r="125" spans="1:8" ht="12.75" customHeight="1">
      <c r="A125" s="4" t="s">
        <v>135</v>
      </c>
      <c r="B125" s="364" t="s">
        <v>136</v>
      </c>
      <c r="C125" s="363"/>
      <c r="D125" s="363"/>
      <c r="E125" s="363"/>
      <c r="F125" s="58"/>
      <c r="G125" s="29"/>
      <c r="H125" s="1"/>
    </row>
    <row r="126" spans="1:8" ht="12.75" customHeight="1">
      <c r="A126" s="4" t="s">
        <v>137</v>
      </c>
      <c r="B126" s="364" t="s">
        <v>138</v>
      </c>
      <c r="C126" s="363"/>
      <c r="D126" s="363"/>
      <c r="E126" s="363"/>
      <c r="F126" s="58"/>
      <c r="G126" s="29"/>
      <c r="H126" s="1"/>
    </row>
    <row r="127" spans="1:8" ht="12.75" customHeight="1">
      <c r="A127" s="4" t="s">
        <v>139</v>
      </c>
      <c r="B127" s="364" t="s">
        <v>140</v>
      </c>
      <c r="C127" s="363"/>
      <c r="D127" s="363"/>
      <c r="E127" s="363"/>
      <c r="F127" s="58"/>
      <c r="G127" s="29"/>
      <c r="H127" s="1"/>
    </row>
    <row r="128" spans="1:8" ht="16.5" customHeight="1">
      <c r="A128" s="2"/>
      <c r="B128" s="5" t="s">
        <v>141</v>
      </c>
    </row>
    <row r="129" spans="1:8" ht="30.75" customHeight="1">
      <c r="A129" s="2"/>
      <c r="B129" s="381" t="s">
        <v>1129</v>
      </c>
      <c r="C129" s="366"/>
      <c r="D129" s="366"/>
      <c r="E129" s="366"/>
      <c r="F129" s="366"/>
      <c r="G129" s="366"/>
      <c r="H129" s="366"/>
    </row>
    <row r="130" spans="1:8" ht="18" customHeight="1">
      <c r="A130" s="2"/>
      <c r="B130" s="381" t="s">
        <v>1038</v>
      </c>
      <c r="C130" s="366"/>
      <c r="D130" s="366"/>
      <c r="E130" s="366"/>
      <c r="F130" s="366"/>
      <c r="G130" s="366"/>
      <c r="H130" s="366"/>
    </row>
    <row r="131" spans="1:8" ht="88.5" customHeight="1">
      <c r="A131" s="2"/>
      <c r="B131" s="385" t="s">
        <v>142</v>
      </c>
      <c r="C131" s="379"/>
      <c r="D131" s="379"/>
      <c r="E131" s="379"/>
      <c r="F131" s="379"/>
      <c r="G131" s="379"/>
    </row>
    <row r="132" spans="1:8" ht="59.25" customHeight="1">
      <c r="A132" s="4" t="s">
        <v>143</v>
      </c>
      <c r="B132" s="381" t="s">
        <v>1130</v>
      </c>
      <c r="C132" s="366"/>
      <c r="D132" s="366"/>
      <c r="E132" s="366"/>
      <c r="F132" s="384"/>
      <c r="G132" s="318">
        <v>0.72299999999999998</v>
      </c>
    </row>
  </sheetData>
  <mergeCells count="63">
    <mergeCell ref="B9:G9"/>
    <mergeCell ref="B50:H50"/>
    <mergeCell ref="B51:H51"/>
    <mergeCell ref="B52:H52"/>
    <mergeCell ref="B85:H85"/>
    <mergeCell ref="B86:H86"/>
    <mergeCell ref="B54:H54"/>
    <mergeCell ref="B61:C61"/>
    <mergeCell ref="B62:C62"/>
    <mergeCell ref="B60:F60"/>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127:E127"/>
    <mergeCell ref="B129:H129"/>
    <mergeCell ref="B130:H130"/>
    <mergeCell ref="B132:F132"/>
    <mergeCell ref="B131:G131"/>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49"/>
  <sheetViews>
    <sheetView showGridLines="0" zoomScale="90" zoomScaleNormal="90" workbookViewId="0">
      <selection sqref="A1:F1"/>
    </sheetView>
  </sheetViews>
  <sheetFormatPr defaultColWidth="12.5703125" defaultRowHeight="15" customHeight="1"/>
  <cols>
    <col min="1" max="1" width="4.42578125" customWidth="1"/>
    <col min="2" max="2" width="29" customWidth="1"/>
    <col min="3" max="6" width="14.7109375" customWidth="1"/>
    <col min="7" max="9" width="12" customWidth="1"/>
    <col min="10" max="10" width="0.7109375" customWidth="1"/>
    <col min="11" max="28" width="8.5703125" customWidth="1"/>
  </cols>
  <sheetData>
    <row r="1" spans="1:6" ht="12.75" customHeight="1">
      <c r="A1" s="367" t="s">
        <v>982</v>
      </c>
      <c r="B1" s="368"/>
      <c r="C1" s="368"/>
      <c r="D1" s="368"/>
      <c r="E1" s="368"/>
      <c r="F1" s="369"/>
    </row>
    <row r="2" spans="1:6" ht="12.75" customHeight="1">
      <c r="A2" s="2"/>
      <c r="B2" s="42" t="s">
        <v>144</v>
      </c>
      <c r="C2" s="1"/>
      <c r="D2" s="1"/>
      <c r="E2" s="1"/>
      <c r="F2" s="1"/>
    </row>
    <row r="3" spans="1:6" ht="12.75" customHeight="1">
      <c r="A3" s="432" t="s">
        <v>145</v>
      </c>
      <c r="B3" s="381" t="s">
        <v>1114</v>
      </c>
      <c r="C3" s="366"/>
      <c r="D3" s="366"/>
      <c r="E3" s="366"/>
      <c r="F3" s="366"/>
    </row>
    <row r="4" spans="1:6" ht="19.5" customHeight="1">
      <c r="A4" s="366"/>
      <c r="B4" s="366"/>
      <c r="C4" s="366"/>
      <c r="D4" s="366"/>
      <c r="E4" s="366"/>
      <c r="F4" s="366"/>
    </row>
    <row r="5" spans="1:6" ht="15.75" customHeight="1">
      <c r="A5" s="59"/>
      <c r="B5" s="365" t="s">
        <v>146</v>
      </c>
      <c r="C5" s="366"/>
      <c r="D5" s="366"/>
      <c r="E5" s="366"/>
      <c r="F5" s="366"/>
    </row>
    <row r="6" spans="1:6" ht="56.25" customHeight="1">
      <c r="A6" s="60"/>
      <c r="B6" s="365" t="s">
        <v>147</v>
      </c>
      <c r="C6" s="366"/>
      <c r="D6" s="366"/>
      <c r="E6" s="366"/>
      <c r="F6" s="366"/>
    </row>
    <row r="7" spans="1:6" ht="25.9" customHeight="1">
      <c r="A7" s="2"/>
      <c r="B7" s="365" t="s">
        <v>979</v>
      </c>
      <c r="C7" s="366"/>
      <c r="D7" s="366"/>
      <c r="E7" s="366"/>
      <c r="F7" s="366"/>
    </row>
    <row r="8" spans="1:6" ht="30" customHeight="1">
      <c r="A8" s="2"/>
      <c r="B8" s="365" t="s">
        <v>55</v>
      </c>
      <c r="C8" s="366"/>
      <c r="D8" s="366"/>
      <c r="E8" s="366"/>
      <c r="F8" s="366"/>
    </row>
    <row r="9" spans="1:6" ht="46.5" customHeight="1">
      <c r="A9" s="2"/>
      <c r="B9" s="365" t="s">
        <v>978</v>
      </c>
      <c r="C9" s="366"/>
      <c r="D9" s="366"/>
      <c r="E9" s="366"/>
      <c r="F9" s="366"/>
    </row>
    <row r="10" spans="1:6" ht="46.5" customHeight="1">
      <c r="A10" s="2"/>
      <c r="B10" s="365" t="s">
        <v>1115</v>
      </c>
      <c r="C10" s="366"/>
      <c r="D10" s="366"/>
      <c r="E10" s="366"/>
      <c r="F10" s="366"/>
    </row>
    <row r="11" spans="1:6" ht="12.75" customHeight="1">
      <c r="A11" s="4"/>
      <c r="B11" s="397" t="s">
        <v>1042</v>
      </c>
      <c r="C11" s="398"/>
      <c r="D11" s="399"/>
      <c r="E11" s="242" t="s">
        <v>373</v>
      </c>
      <c r="F11" s="1"/>
    </row>
    <row r="12" spans="1:6" ht="12.75" customHeight="1">
      <c r="A12" s="4"/>
      <c r="B12" s="396" t="s">
        <v>983</v>
      </c>
      <c r="C12" s="363"/>
      <c r="D12" s="373"/>
      <c r="E12" s="199">
        <v>3784</v>
      </c>
      <c r="F12" s="1"/>
    </row>
    <row r="13" spans="1:6" ht="12.6" customHeight="1">
      <c r="A13" s="4"/>
      <c r="B13" s="390" t="s">
        <v>984</v>
      </c>
      <c r="C13" s="363"/>
      <c r="D13" s="373"/>
      <c r="E13" s="319">
        <v>5486</v>
      </c>
      <c r="F13" s="1"/>
    </row>
    <row r="14" spans="1:6" ht="12.6" customHeight="1">
      <c r="A14" s="4"/>
      <c r="B14" s="390" t="s">
        <v>1039</v>
      </c>
      <c r="C14" s="363"/>
      <c r="D14" s="373"/>
      <c r="E14" s="15">
        <v>0</v>
      </c>
      <c r="F14" s="1"/>
    </row>
    <row r="15" spans="1:6" ht="12.6" customHeight="1">
      <c r="A15" s="4"/>
      <c r="B15" s="390" t="s">
        <v>1174</v>
      </c>
      <c r="C15" s="363"/>
      <c r="D15" s="373"/>
      <c r="E15" s="15">
        <v>0</v>
      </c>
      <c r="F15" s="1"/>
    </row>
    <row r="17" spans="2:5" ht="12.75" customHeight="1">
      <c r="B17" s="397" t="s">
        <v>1043</v>
      </c>
      <c r="C17" s="398"/>
      <c r="D17" s="399"/>
      <c r="E17" s="242" t="s">
        <v>373</v>
      </c>
    </row>
    <row r="18" spans="2:5" ht="12.75" customHeight="1">
      <c r="B18" s="390" t="s">
        <v>985</v>
      </c>
      <c r="C18" s="363"/>
      <c r="D18" s="373"/>
      <c r="E18" s="319">
        <v>2740</v>
      </c>
    </row>
    <row r="19" spans="2:5" ht="12.75" customHeight="1">
      <c r="B19" s="390" t="s">
        <v>986</v>
      </c>
      <c r="C19" s="363"/>
      <c r="D19" s="373"/>
      <c r="E19" s="319">
        <v>3945</v>
      </c>
    </row>
    <row r="20" spans="2:5" ht="12.75" customHeight="1">
      <c r="B20" s="390" t="s">
        <v>1040</v>
      </c>
      <c r="C20" s="363"/>
      <c r="D20" s="373"/>
      <c r="E20" s="15">
        <v>0</v>
      </c>
    </row>
    <row r="21" spans="2:5" ht="12.75" customHeight="1">
      <c r="B21" s="390" t="s">
        <v>1175</v>
      </c>
      <c r="C21" s="363"/>
      <c r="D21" s="373"/>
      <c r="E21" s="15">
        <v>0</v>
      </c>
    </row>
    <row r="22" spans="2:5" ht="12.75" customHeight="1">
      <c r="B22" s="1"/>
      <c r="C22" s="8"/>
      <c r="D22" s="8"/>
      <c r="E22" s="1"/>
    </row>
    <row r="23" spans="2:5" ht="12.75" customHeight="1">
      <c r="B23" s="397" t="s">
        <v>1044</v>
      </c>
      <c r="C23" s="398"/>
      <c r="D23" s="399"/>
      <c r="E23" s="242" t="s">
        <v>373</v>
      </c>
    </row>
    <row r="24" spans="2:5" ht="12.75" customHeight="1">
      <c r="B24" s="390" t="s">
        <v>987</v>
      </c>
      <c r="C24" s="363"/>
      <c r="D24" s="373"/>
      <c r="E24" s="15">
        <v>776</v>
      </c>
    </row>
    <row r="25" spans="2:5" ht="12.75" customHeight="1">
      <c r="B25" s="390" t="s">
        <v>988</v>
      </c>
      <c r="C25" s="363"/>
      <c r="D25" s="373"/>
      <c r="E25" s="15">
        <v>34</v>
      </c>
    </row>
    <row r="26" spans="2:5" ht="12.75" customHeight="1">
      <c r="B26" s="400" t="s">
        <v>989</v>
      </c>
      <c r="C26" s="363"/>
      <c r="D26" s="373"/>
      <c r="E26" s="15">
        <v>964</v>
      </c>
    </row>
    <row r="27" spans="2:5" ht="12.75" customHeight="1">
      <c r="B27" s="390" t="s">
        <v>990</v>
      </c>
      <c r="C27" s="363"/>
      <c r="D27" s="373"/>
      <c r="E27" s="15">
        <v>45</v>
      </c>
    </row>
    <row r="28" spans="2:5" ht="12.75" customHeight="1">
      <c r="B28" s="390" t="s">
        <v>1045</v>
      </c>
      <c r="C28" s="363"/>
      <c r="D28" s="373"/>
      <c r="E28" s="15">
        <v>0</v>
      </c>
    </row>
    <row r="29" spans="2:5" ht="12.75" customHeight="1">
      <c r="B29" s="390" t="s">
        <v>1041</v>
      </c>
      <c r="C29" s="363"/>
      <c r="D29" s="373"/>
      <c r="E29" s="15">
        <v>0</v>
      </c>
    </row>
    <row r="30" spans="2:5" ht="12.75" customHeight="1">
      <c r="B30" s="390" t="s">
        <v>1176</v>
      </c>
      <c r="C30" s="363"/>
      <c r="D30" s="373"/>
      <c r="E30" s="15">
        <v>0</v>
      </c>
    </row>
    <row r="31" spans="2:5" ht="12.75" customHeight="1">
      <c r="B31" s="390" t="s">
        <v>1177</v>
      </c>
      <c r="C31" s="363"/>
      <c r="D31" s="373"/>
      <c r="E31" s="15">
        <v>0</v>
      </c>
    </row>
    <row r="33" spans="1:9" ht="12.6" customHeight="1">
      <c r="B33" s="243" t="s">
        <v>1116</v>
      </c>
    </row>
    <row r="34" spans="1:9" ht="12.6" customHeight="1">
      <c r="B34" s="307" t="s">
        <v>1178</v>
      </c>
    </row>
    <row r="35" spans="1:9" ht="12.6" customHeight="1">
      <c r="B35" s="307"/>
    </row>
    <row r="36" spans="1:9" ht="12.75" customHeight="1">
      <c r="A36" s="4"/>
      <c r="B36" s="397" t="s">
        <v>1042</v>
      </c>
      <c r="C36" s="398"/>
      <c r="D36" s="399"/>
      <c r="E36" s="242" t="s">
        <v>373</v>
      </c>
      <c r="F36" s="244" t="s">
        <v>1046</v>
      </c>
      <c r="G36" s="244" t="s">
        <v>1047</v>
      </c>
      <c r="H36" s="244" t="s">
        <v>1048</v>
      </c>
      <c r="I36" s="244" t="s">
        <v>1103</v>
      </c>
    </row>
    <row r="37" spans="1:9" ht="12.75" customHeight="1">
      <c r="A37" s="4"/>
      <c r="B37" s="396" t="s">
        <v>1104</v>
      </c>
      <c r="C37" s="363"/>
      <c r="D37" s="373"/>
      <c r="E37" s="320">
        <f>SUM(E12:E15)</f>
        <v>9270</v>
      </c>
      <c r="F37" s="320">
        <v>4402</v>
      </c>
      <c r="G37" s="320">
        <v>4288</v>
      </c>
      <c r="H37" s="234">
        <v>580</v>
      </c>
      <c r="I37" s="234">
        <v>0</v>
      </c>
    </row>
    <row r="38" spans="1:9" ht="12.6" customHeight="1">
      <c r="A38" s="4"/>
      <c r="B38" s="390" t="s">
        <v>1105</v>
      </c>
      <c r="C38" s="363"/>
      <c r="D38" s="373"/>
      <c r="E38" s="320">
        <f>SUM(E18:E21)</f>
        <v>6685</v>
      </c>
      <c r="F38" s="320">
        <v>3063</v>
      </c>
      <c r="G38" s="320">
        <v>3143</v>
      </c>
      <c r="H38" s="234">
        <v>479</v>
      </c>
      <c r="I38" s="234">
        <v>0</v>
      </c>
    </row>
    <row r="39" spans="1:9" ht="12.6" customHeight="1">
      <c r="A39" s="4"/>
      <c r="B39" s="390" t="s">
        <v>1106</v>
      </c>
      <c r="C39" s="363"/>
      <c r="D39" s="373"/>
      <c r="E39" s="320">
        <f>SUM(E24:E31)</f>
        <v>1819</v>
      </c>
      <c r="F39" s="320">
        <v>1300</v>
      </c>
      <c r="G39" s="234">
        <v>416</v>
      </c>
      <c r="H39" s="234">
        <v>103</v>
      </c>
      <c r="I39" s="234">
        <v>0</v>
      </c>
    </row>
    <row r="40" spans="1:9" ht="12.75" customHeight="1"/>
    <row r="41" spans="1:9" ht="12.75" customHeight="1"/>
    <row r="42" spans="1:9" ht="12.75" customHeight="1">
      <c r="A42" s="2"/>
      <c r="B42" s="1"/>
      <c r="C42" s="1"/>
      <c r="D42" s="1"/>
      <c r="E42" s="1"/>
      <c r="F42" s="1"/>
      <c r="G42" s="1"/>
      <c r="H42" s="1"/>
      <c r="I42" s="1"/>
    </row>
    <row r="43" spans="1:9" ht="18" customHeight="1">
      <c r="A43" s="4" t="s">
        <v>148</v>
      </c>
      <c r="B43" s="401" t="s">
        <v>991</v>
      </c>
      <c r="C43" s="401"/>
      <c r="D43" s="401"/>
      <c r="E43" s="401"/>
      <c r="F43" s="401"/>
      <c r="G43" s="1"/>
      <c r="H43" s="1"/>
      <c r="I43" s="1"/>
    </row>
    <row r="44" spans="1:9" ht="21.75" customHeight="1">
      <c r="A44" s="4"/>
      <c r="B44" s="365" t="s">
        <v>149</v>
      </c>
      <c r="C44" s="366"/>
      <c r="D44" s="366"/>
      <c r="E44" s="366"/>
      <c r="F44" s="366"/>
      <c r="G44" s="1"/>
      <c r="H44" s="1"/>
      <c r="I44" s="1"/>
    </row>
    <row r="45" spans="1:9" ht="13.5" customHeight="1">
      <c r="A45" s="4"/>
      <c r="B45" s="21"/>
      <c r="C45" s="21"/>
      <c r="D45" s="21"/>
      <c r="E45" s="21"/>
      <c r="F45" s="21"/>
      <c r="G45" s="1"/>
      <c r="H45" s="1"/>
      <c r="I45" s="1"/>
    </row>
    <row r="46" spans="1:9" ht="12.75" customHeight="1">
      <c r="A46" s="4"/>
      <c r="B46" s="62"/>
      <c r="C46" s="1"/>
      <c r="D46" s="63" t="s">
        <v>8</v>
      </c>
      <c r="E46" s="63" t="s">
        <v>9</v>
      </c>
      <c r="F46" s="1"/>
      <c r="G46" s="1"/>
      <c r="H46" s="1"/>
      <c r="I46" s="1"/>
    </row>
    <row r="47" spans="1:9" ht="12.75" customHeight="1">
      <c r="A47" s="4"/>
      <c r="B47" s="408" t="s">
        <v>150</v>
      </c>
      <c r="C47" s="366"/>
      <c r="D47" s="15"/>
      <c r="E47" s="15" t="s">
        <v>1200</v>
      </c>
      <c r="F47" s="1"/>
      <c r="G47" s="1"/>
      <c r="H47" s="1"/>
      <c r="I47" s="1"/>
    </row>
    <row r="49" spans="1:6" ht="12.75" customHeight="1">
      <c r="A49" s="4"/>
      <c r="B49" s="413" t="s">
        <v>1117</v>
      </c>
      <c r="C49" s="366"/>
      <c r="D49" s="366"/>
      <c r="E49" s="1"/>
      <c r="F49" s="8"/>
    </row>
    <row r="50" spans="1:6" ht="12.75" customHeight="1">
      <c r="A50" s="4"/>
      <c r="B50" s="19"/>
      <c r="C50" s="19"/>
      <c r="D50" s="19"/>
      <c r="E50" s="65"/>
      <c r="F50" s="8"/>
    </row>
    <row r="51" spans="1:6" ht="12.75" customHeight="1">
      <c r="A51" s="4"/>
      <c r="B51" s="395" t="s">
        <v>151</v>
      </c>
      <c r="C51" s="363"/>
      <c r="D51" s="373"/>
      <c r="E51" s="57" t="s">
        <v>91</v>
      </c>
      <c r="F51" s="8"/>
    </row>
    <row r="52" spans="1:6" ht="12.75" customHeight="1">
      <c r="A52" s="4"/>
      <c r="B52" s="390" t="s">
        <v>152</v>
      </c>
      <c r="C52" s="363"/>
      <c r="D52" s="373"/>
      <c r="E52" s="15"/>
      <c r="F52" s="8"/>
    </row>
    <row r="53" spans="1:6" ht="12.75" customHeight="1">
      <c r="A53" s="4"/>
      <c r="B53" s="390" t="s">
        <v>153</v>
      </c>
      <c r="C53" s="363"/>
      <c r="D53" s="373"/>
      <c r="E53" s="15"/>
      <c r="F53" s="8"/>
    </row>
    <row r="54" spans="1:6" ht="12.75" customHeight="1">
      <c r="A54" s="4"/>
      <c r="B54" s="390" t="s">
        <v>154</v>
      </c>
      <c r="C54" s="363"/>
      <c r="D54" s="373"/>
      <c r="E54" s="15"/>
      <c r="F54" s="1"/>
    </row>
    <row r="55" spans="1:6" ht="12.75" customHeight="1">
      <c r="A55" s="4"/>
      <c r="B55" s="402"/>
      <c r="C55" s="366"/>
      <c r="D55" s="366"/>
      <c r="E55" s="66"/>
      <c r="F55" s="64"/>
    </row>
    <row r="56" spans="1:6" ht="12.75" customHeight="1">
      <c r="A56" s="4"/>
      <c r="B56" s="67" t="s">
        <v>155</v>
      </c>
      <c r="C56" s="1"/>
      <c r="D56" s="63" t="s">
        <v>8</v>
      </c>
      <c r="E56" s="64" t="s">
        <v>9</v>
      </c>
      <c r="F56" s="1"/>
    </row>
    <row r="57" spans="1:6" ht="12.75" customHeight="1">
      <c r="A57" s="4"/>
      <c r="B57" s="403" t="s">
        <v>156</v>
      </c>
      <c r="C57" s="384"/>
      <c r="D57" s="15"/>
      <c r="E57" s="15"/>
      <c r="F57" s="1"/>
    </row>
    <row r="58" spans="1:6" ht="12.75" customHeight="1">
      <c r="A58" s="4"/>
      <c r="B58" s="403" t="s">
        <v>157</v>
      </c>
      <c r="C58" s="384"/>
      <c r="D58" s="15"/>
      <c r="E58" s="15"/>
      <c r="F58" s="1"/>
    </row>
    <row r="59" spans="1:6" ht="12.75" customHeight="1">
      <c r="A59" s="2"/>
      <c r="B59" s="1"/>
      <c r="C59" s="1"/>
      <c r="D59" s="1"/>
      <c r="E59" s="1"/>
      <c r="F59" s="1"/>
    </row>
    <row r="60" spans="1:6" ht="12.75" customHeight="1">
      <c r="A60" s="68"/>
      <c r="B60" s="42" t="s">
        <v>158</v>
      </c>
      <c r="C60" s="1"/>
      <c r="D60" s="1"/>
      <c r="E60" s="1"/>
      <c r="F60" s="1"/>
    </row>
    <row r="61" spans="1:6" ht="12.75" customHeight="1">
      <c r="A61" s="68"/>
      <c r="B61" s="42"/>
      <c r="C61" s="1"/>
      <c r="D61" s="1"/>
      <c r="E61" s="1"/>
      <c r="F61" s="1"/>
    </row>
    <row r="62" spans="1:6" ht="12.75" customHeight="1">
      <c r="A62" s="4" t="s">
        <v>159</v>
      </c>
      <c r="B62" s="5" t="s">
        <v>160</v>
      </c>
      <c r="C62" s="1"/>
      <c r="D62" s="1"/>
      <c r="E62" s="1"/>
      <c r="F62" s="1"/>
    </row>
    <row r="63" spans="1:6" ht="33.75" customHeight="1">
      <c r="A63" s="4"/>
      <c r="B63" s="365" t="s">
        <v>161</v>
      </c>
      <c r="C63" s="366"/>
      <c r="D63" s="366"/>
      <c r="E63" s="366"/>
      <c r="F63" s="366"/>
    </row>
    <row r="64" spans="1:6" ht="14.25" customHeight="1">
      <c r="A64" s="15" t="s">
        <v>1200</v>
      </c>
      <c r="B64" s="409" t="s">
        <v>162</v>
      </c>
      <c r="C64" s="366"/>
      <c r="D64" s="366"/>
      <c r="E64" s="1"/>
      <c r="F64" s="8"/>
    </row>
    <row r="65" spans="1:6" ht="14.25" customHeight="1">
      <c r="A65" s="15"/>
      <c r="B65" s="410" t="s">
        <v>163</v>
      </c>
      <c r="C65" s="366"/>
      <c r="D65" s="366"/>
      <c r="E65" s="1"/>
      <c r="F65" s="8"/>
    </row>
    <row r="66" spans="1:6" ht="13.5" customHeight="1">
      <c r="A66" s="15"/>
      <c r="B66" s="409" t="s">
        <v>164</v>
      </c>
      <c r="C66" s="366"/>
      <c r="D66" s="366"/>
      <c r="E66" s="1"/>
      <c r="F66" s="8"/>
    </row>
    <row r="67" spans="1:6" ht="12.75" customHeight="1">
      <c r="A67" s="2"/>
      <c r="B67" s="1"/>
      <c r="C67" s="1"/>
      <c r="D67" s="1"/>
      <c r="E67" s="1"/>
      <c r="F67" s="1"/>
    </row>
    <row r="68" spans="1:6" ht="30" customHeight="1">
      <c r="A68" s="4" t="s">
        <v>165</v>
      </c>
      <c r="B68" s="411" t="s">
        <v>166</v>
      </c>
      <c r="C68" s="366"/>
      <c r="D68" s="366"/>
      <c r="E68" s="366"/>
      <c r="F68" s="366"/>
    </row>
    <row r="69" spans="1:6" ht="12.75" customHeight="1">
      <c r="A69" s="15"/>
      <c r="B69" s="381" t="s">
        <v>167</v>
      </c>
      <c r="C69" s="366"/>
      <c r="D69" s="64"/>
      <c r="E69" s="1"/>
      <c r="F69" s="8"/>
    </row>
    <row r="70" spans="1:6" ht="12.75" customHeight="1">
      <c r="A70" s="15"/>
      <c r="B70" s="412" t="s">
        <v>168</v>
      </c>
      <c r="C70" s="366"/>
      <c r="D70" s="64"/>
      <c r="E70" s="1"/>
      <c r="F70" s="8"/>
    </row>
    <row r="71" spans="1:6" ht="12.75" customHeight="1">
      <c r="A71" s="15" t="s">
        <v>1200</v>
      </c>
      <c r="B71" s="381" t="s">
        <v>169</v>
      </c>
      <c r="C71" s="366"/>
      <c r="D71" s="64"/>
      <c r="E71" s="1"/>
      <c r="F71" s="8"/>
    </row>
    <row r="72" spans="1:6" ht="12.75" customHeight="1">
      <c r="A72" s="2"/>
      <c r="B72" s="1"/>
      <c r="C72" s="1"/>
      <c r="D72" s="1"/>
      <c r="E72" s="1"/>
      <c r="F72" s="1"/>
    </row>
    <row r="73" spans="1:6" ht="54.75" customHeight="1">
      <c r="A73" s="4" t="s">
        <v>170</v>
      </c>
      <c r="B73" s="401" t="s">
        <v>1050</v>
      </c>
      <c r="C73" s="366"/>
      <c r="D73" s="366"/>
      <c r="E73" s="366"/>
      <c r="F73" s="366"/>
    </row>
    <row r="74" spans="1:6" ht="12.75" customHeight="1">
      <c r="A74" s="4"/>
      <c r="B74" s="246" t="s">
        <v>1051</v>
      </c>
      <c r="C74" s="71" t="s">
        <v>171</v>
      </c>
      <c r="D74" s="72" t="s">
        <v>172</v>
      </c>
      <c r="E74" s="73"/>
      <c r="F74" s="1"/>
    </row>
    <row r="75" spans="1:6" ht="12.75" customHeight="1">
      <c r="A75" s="4"/>
      <c r="B75" s="74" t="s">
        <v>173</v>
      </c>
      <c r="C75" s="15"/>
      <c r="D75" s="75"/>
      <c r="E75" s="1"/>
      <c r="F75" s="1"/>
    </row>
    <row r="76" spans="1:6" ht="12.75" customHeight="1">
      <c r="A76" s="4"/>
      <c r="B76" s="74" t="s">
        <v>174</v>
      </c>
      <c r="C76" s="15"/>
      <c r="D76" s="75"/>
      <c r="E76" s="1"/>
      <c r="F76" s="1"/>
    </row>
    <row r="77" spans="1:6" ht="12.75" customHeight="1">
      <c r="A77" s="4"/>
      <c r="B77" s="74" t="s">
        <v>175</v>
      </c>
      <c r="C77" s="15"/>
      <c r="D77" s="75"/>
      <c r="E77" s="1"/>
      <c r="F77" s="1"/>
    </row>
    <row r="78" spans="1:6" ht="12.75" customHeight="1">
      <c r="A78" s="4"/>
      <c r="B78" s="74" t="s">
        <v>176</v>
      </c>
      <c r="C78" s="15"/>
      <c r="D78" s="75"/>
      <c r="E78" s="1"/>
      <c r="F78" s="1"/>
    </row>
    <row r="79" spans="1:6" ht="25.5" customHeight="1">
      <c r="A79" s="4"/>
      <c r="B79" s="76" t="s">
        <v>177</v>
      </c>
      <c r="C79" s="15"/>
      <c r="D79" s="75"/>
      <c r="E79" s="1"/>
      <c r="F79" s="1"/>
    </row>
    <row r="80" spans="1:6" ht="12.75" customHeight="1">
      <c r="A80" s="4"/>
      <c r="B80" s="74" t="s">
        <v>178</v>
      </c>
      <c r="C80" s="15"/>
      <c r="D80" s="75"/>
      <c r="E80" s="1"/>
      <c r="F80" s="1"/>
    </row>
    <row r="81" spans="1:6" ht="12.75" customHeight="1">
      <c r="A81" s="4"/>
      <c r="B81" s="74" t="s">
        <v>179</v>
      </c>
      <c r="C81" s="15"/>
      <c r="D81" s="75"/>
      <c r="E81" s="1"/>
      <c r="F81" s="1"/>
    </row>
    <row r="82" spans="1:6" ht="12.75" customHeight="1">
      <c r="A82" s="4"/>
      <c r="B82" s="74" t="s">
        <v>180</v>
      </c>
      <c r="C82" s="15"/>
      <c r="D82" s="75"/>
      <c r="E82" s="1"/>
      <c r="F82" s="1"/>
    </row>
    <row r="83" spans="1:6" ht="12.75" customHeight="1">
      <c r="A83" s="4"/>
      <c r="B83" s="77" t="s">
        <v>181</v>
      </c>
      <c r="C83" s="15"/>
      <c r="D83" s="75"/>
      <c r="E83" s="1"/>
      <c r="F83" s="1"/>
    </row>
    <row r="84" spans="1:6" ht="12.75" customHeight="1">
      <c r="A84" s="4"/>
      <c r="B84" s="78" t="s">
        <v>182</v>
      </c>
      <c r="C84" s="75"/>
      <c r="D84" s="75"/>
      <c r="E84" s="1"/>
      <c r="F84" s="1"/>
    </row>
    <row r="85" spans="1:6" ht="12.75" customHeight="1">
      <c r="A85" s="4"/>
      <c r="B85" s="78" t="s">
        <v>183</v>
      </c>
      <c r="C85" s="75"/>
      <c r="D85" s="75"/>
      <c r="E85" s="1"/>
      <c r="F85" s="1"/>
    </row>
    <row r="86" spans="1:6" ht="12.75" customHeight="1">
      <c r="A86" s="4"/>
      <c r="B86" s="79" t="s">
        <v>184</v>
      </c>
      <c r="C86" s="15"/>
      <c r="D86" s="75"/>
      <c r="E86" s="1"/>
      <c r="F86" s="1"/>
    </row>
    <row r="87" spans="1:6" ht="12.75" customHeight="1">
      <c r="A87" s="2"/>
      <c r="B87" s="1"/>
      <c r="C87" s="1"/>
      <c r="D87" s="1"/>
      <c r="E87" s="1"/>
      <c r="F87" s="1"/>
    </row>
    <row r="88" spans="1:6" ht="12.75" customHeight="1">
      <c r="A88" s="2"/>
      <c r="B88" s="80" t="s">
        <v>185</v>
      </c>
      <c r="C88" s="1"/>
      <c r="D88" s="1"/>
      <c r="E88" s="1"/>
      <c r="F88" s="1"/>
    </row>
    <row r="89" spans="1:6" ht="44.25" customHeight="1">
      <c r="A89" s="4" t="s">
        <v>186</v>
      </c>
      <c r="B89" s="371" t="s">
        <v>187</v>
      </c>
      <c r="C89" s="366"/>
      <c r="D89" s="366"/>
      <c r="E89" s="366"/>
      <c r="F89" s="366"/>
    </row>
    <row r="90" spans="1:6" ht="12.75" customHeight="1">
      <c r="A90" s="15"/>
      <c r="B90" s="414" t="s">
        <v>188</v>
      </c>
      <c r="C90" s="366"/>
      <c r="D90" s="366"/>
      <c r="E90" s="46"/>
      <c r="F90" s="8"/>
    </row>
    <row r="91" spans="1:6" ht="21" customHeight="1">
      <c r="A91" s="4"/>
      <c r="B91" s="415" t="s">
        <v>189</v>
      </c>
      <c r="C91" s="366"/>
      <c r="D91" s="366"/>
      <c r="E91" s="46"/>
      <c r="F91" s="8"/>
    </row>
    <row r="92" spans="1:6" ht="12.75" customHeight="1">
      <c r="A92" s="15"/>
      <c r="B92" s="381" t="s">
        <v>190</v>
      </c>
      <c r="C92" s="366"/>
      <c r="D92" s="366"/>
      <c r="E92" s="46"/>
      <c r="F92" s="8"/>
    </row>
    <row r="93" spans="1:6" ht="12.75" customHeight="1">
      <c r="A93" s="15"/>
      <c r="B93" s="381" t="s">
        <v>191</v>
      </c>
      <c r="C93" s="366"/>
      <c r="D93" s="366"/>
      <c r="E93" s="46"/>
      <c r="F93" s="8"/>
    </row>
    <row r="94" spans="1:6" ht="12.75" customHeight="1">
      <c r="A94" s="15" t="s">
        <v>1200</v>
      </c>
      <c r="B94" s="103" t="s">
        <v>1202</v>
      </c>
      <c r="C94" s="3"/>
      <c r="D94" s="3"/>
      <c r="E94" s="64"/>
      <c r="F94" s="8"/>
    </row>
    <row r="95" spans="1:6" ht="12.75" customHeight="1">
      <c r="A95" s="2"/>
      <c r="B95" s="405"/>
      <c r="C95" s="379"/>
      <c r="D95" s="379"/>
      <c r="E95" s="379"/>
      <c r="F95" s="379"/>
    </row>
    <row r="97" spans="1:6" ht="40.9" customHeight="1">
      <c r="A97" s="4" t="s">
        <v>192</v>
      </c>
      <c r="B97" s="406" t="s">
        <v>193</v>
      </c>
      <c r="C97" s="379"/>
      <c r="D97" s="379"/>
      <c r="E97" s="379"/>
      <c r="F97" s="379"/>
    </row>
    <row r="98" spans="1:6" ht="12.75" customHeight="1">
      <c r="A98" s="4"/>
      <c r="B98" s="245" t="s">
        <v>198</v>
      </c>
      <c r="C98" s="55" t="s">
        <v>194</v>
      </c>
      <c r="D98" s="55" t="s">
        <v>195</v>
      </c>
      <c r="E98" s="55" t="s">
        <v>196</v>
      </c>
      <c r="F98" s="55" t="s">
        <v>197</v>
      </c>
    </row>
    <row r="99" spans="1:6" ht="12.75" customHeight="1">
      <c r="A99" s="4"/>
      <c r="B99" s="84" t="s">
        <v>199</v>
      </c>
      <c r="C99" s="15"/>
      <c r="D99" s="15" t="s">
        <v>1200</v>
      </c>
      <c r="E99" s="15"/>
      <c r="F99" s="15"/>
    </row>
    <row r="100" spans="1:6" ht="12.75" customHeight="1">
      <c r="A100" s="4"/>
      <c r="B100" s="25" t="s">
        <v>200</v>
      </c>
      <c r="C100" s="15"/>
      <c r="D100" s="15" t="s">
        <v>1200</v>
      </c>
      <c r="E100" s="15"/>
      <c r="F100" s="15"/>
    </row>
    <row r="101" spans="1:6" ht="12.75" customHeight="1">
      <c r="A101" s="4"/>
      <c r="B101" s="78" t="s">
        <v>1049</v>
      </c>
      <c r="C101" s="15" t="s">
        <v>1200</v>
      </c>
      <c r="D101" s="15"/>
      <c r="E101" s="15"/>
      <c r="F101" s="15"/>
    </row>
    <row r="102" spans="1:6" ht="12.75" customHeight="1">
      <c r="A102" s="4"/>
      <c r="B102" s="25" t="s">
        <v>201</v>
      </c>
      <c r="C102" s="15" t="s">
        <v>1200</v>
      </c>
      <c r="D102" s="15"/>
      <c r="E102" s="15"/>
      <c r="F102" s="15"/>
    </row>
    <row r="103" spans="1:6" ht="12.75" customHeight="1">
      <c r="A103" s="4"/>
      <c r="B103" s="25" t="s">
        <v>202</v>
      </c>
      <c r="C103" s="15"/>
      <c r="D103" s="15"/>
      <c r="E103" s="15"/>
      <c r="F103" s="15" t="s">
        <v>1200</v>
      </c>
    </row>
    <row r="104" spans="1:6" ht="12.75" customHeight="1">
      <c r="A104" s="4"/>
      <c r="B104" s="25" t="s">
        <v>203</v>
      </c>
      <c r="C104" s="15"/>
      <c r="D104" s="15"/>
      <c r="E104" s="15"/>
      <c r="F104" s="15" t="s">
        <v>1200</v>
      </c>
    </row>
    <row r="105" spans="1:6" ht="12.75" customHeight="1">
      <c r="A105" s="4"/>
      <c r="B105" s="245" t="s">
        <v>204</v>
      </c>
      <c r="C105" s="55" t="s">
        <v>194</v>
      </c>
      <c r="D105" s="55" t="s">
        <v>195</v>
      </c>
      <c r="E105" s="55" t="s">
        <v>196</v>
      </c>
      <c r="F105" s="55" t="s">
        <v>197</v>
      </c>
    </row>
    <row r="106" spans="1:6" ht="12.75" customHeight="1">
      <c r="A106" s="4"/>
      <c r="B106" s="25" t="s">
        <v>205</v>
      </c>
      <c r="C106" s="15"/>
      <c r="D106" s="15"/>
      <c r="E106" s="15"/>
      <c r="F106" s="15" t="s">
        <v>1200</v>
      </c>
    </row>
    <row r="107" spans="1:6" ht="12.75" customHeight="1">
      <c r="A107" s="4"/>
      <c r="B107" s="25" t="s">
        <v>206</v>
      </c>
      <c r="C107" s="15"/>
      <c r="D107" s="15"/>
      <c r="E107" s="15" t="s">
        <v>1200</v>
      </c>
      <c r="F107" s="15" t="s">
        <v>1200</v>
      </c>
    </row>
    <row r="108" spans="1:6" ht="12.75" customHeight="1">
      <c r="A108" s="4"/>
      <c r="B108" s="25" t="s">
        <v>207</v>
      </c>
      <c r="C108" s="15"/>
      <c r="D108" s="15"/>
      <c r="E108" s="15"/>
      <c r="F108" s="15" t="s">
        <v>1200</v>
      </c>
    </row>
    <row r="109" spans="1:6" ht="12.75" customHeight="1">
      <c r="A109" s="4"/>
      <c r="B109" s="25" t="s">
        <v>208</v>
      </c>
      <c r="C109" s="15"/>
      <c r="D109" s="15"/>
      <c r="E109" s="15"/>
      <c r="F109" s="15" t="s">
        <v>1200</v>
      </c>
    </row>
    <row r="110" spans="1:6" ht="12.75" customHeight="1">
      <c r="A110" s="4"/>
      <c r="B110" s="25" t="s">
        <v>209</v>
      </c>
      <c r="C110" s="15"/>
      <c r="D110" s="15"/>
      <c r="E110" s="15"/>
      <c r="F110" s="15" t="s">
        <v>1200</v>
      </c>
    </row>
    <row r="111" spans="1:6" ht="12.75" customHeight="1">
      <c r="A111" s="4"/>
      <c r="B111" s="25" t="s">
        <v>210</v>
      </c>
      <c r="C111" s="15"/>
      <c r="D111" s="15"/>
      <c r="E111" s="15"/>
      <c r="F111" s="15" t="s">
        <v>1200</v>
      </c>
    </row>
    <row r="112" spans="1:6" ht="12.75" customHeight="1">
      <c r="A112" s="4"/>
      <c r="B112" s="25" t="s">
        <v>211</v>
      </c>
      <c r="C112" s="15"/>
      <c r="D112" s="15"/>
      <c r="E112" s="15"/>
      <c r="F112" s="15" t="s">
        <v>1200</v>
      </c>
    </row>
    <row r="113" spans="1:7" ht="12.75" customHeight="1">
      <c r="A113" s="4"/>
      <c r="B113" s="25" t="s">
        <v>212</v>
      </c>
      <c r="C113" s="15"/>
      <c r="D113" s="15"/>
      <c r="E113" s="15"/>
      <c r="F113" s="15" t="s">
        <v>1200</v>
      </c>
      <c r="G113" s="1"/>
    </row>
    <row r="114" spans="1:7" ht="13.5" customHeight="1">
      <c r="A114" s="4"/>
      <c r="B114" s="22" t="s">
        <v>213</v>
      </c>
      <c r="C114" s="15"/>
      <c r="D114" s="15"/>
      <c r="E114" s="15"/>
      <c r="F114" s="15" t="s">
        <v>1200</v>
      </c>
      <c r="G114" s="1"/>
    </row>
    <row r="115" spans="1:7" ht="12.75" customHeight="1">
      <c r="A115" s="4"/>
      <c r="B115" s="25" t="s">
        <v>214</v>
      </c>
      <c r="C115" s="15"/>
      <c r="D115" s="15"/>
      <c r="E115" s="15"/>
      <c r="F115" s="15" t="s">
        <v>1200</v>
      </c>
      <c r="G115" s="1"/>
    </row>
    <row r="116" spans="1:7" ht="12.75" customHeight="1">
      <c r="A116" s="4"/>
      <c r="B116" s="25" t="s">
        <v>215</v>
      </c>
      <c r="C116" s="15"/>
      <c r="D116" s="15"/>
      <c r="E116" s="15"/>
      <c r="F116" s="15" t="s">
        <v>1200</v>
      </c>
      <c r="G116" s="1"/>
    </row>
    <row r="117" spans="1:7" ht="12.75" customHeight="1">
      <c r="A117" s="4"/>
      <c r="B117" s="25" t="s">
        <v>216</v>
      </c>
      <c r="C117" s="15"/>
      <c r="D117" s="15"/>
      <c r="E117" s="15"/>
      <c r="F117" s="15" t="s">
        <v>1200</v>
      </c>
      <c r="G117" s="1"/>
    </row>
    <row r="118" spans="1:7" ht="12.75" customHeight="1">
      <c r="A118" s="2"/>
      <c r="B118" s="1"/>
      <c r="C118" s="1"/>
      <c r="D118" s="1"/>
      <c r="E118" s="1"/>
      <c r="F118" s="1"/>
      <c r="G118" s="1"/>
    </row>
    <row r="119" spans="1:7" ht="12.75" customHeight="1">
      <c r="A119" s="2"/>
      <c r="B119" s="5" t="s">
        <v>217</v>
      </c>
      <c r="C119" s="1"/>
      <c r="D119" s="1"/>
      <c r="E119" s="1"/>
      <c r="F119" s="1"/>
      <c r="G119" s="1"/>
    </row>
    <row r="120" spans="1:7" ht="12.75" customHeight="1">
      <c r="A120" s="2"/>
      <c r="B120" s="407"/>
      <c r="C120" s="379"/>
      <c r="D120" s="379"/>
      <c r="E120" s="379"/>
      <c r="F120" s="379"/>
      <c r="G120" s="1"/>
    </row>
    <row r="121" spans="1:7" ht="24" customHeight="1">
      <c r="A121" s="2"/>
      <c r="B121" s="42" t="s">
        <v>218</v>
      </c>
      <c r="C121" s="1"/>
      <c r="D121" s="1"/>
      <c r="E121" s="1"/>
      <c r="F121" s="1"/>
      <c r="G121" s="1"/>
    </row>
    <row r="122" spans="1:7" ht="12.75" customHeight="1">
      <c r="A122" s="4"/>
      <c r="B122" s="62" t="s">
        <v>219</v>
      </c>
      <c r="C122" s="85"/>
      <c r="D122" s="85"/>
      <c r="E122" s="85"/>
      <c r="F122" s="85"/>
      <c r="G122" s="85"/>
    </row>
    <row r="123" spans="1:7" ht="12.75" customHeight="1">
      <c r="A123" s="4"/>
      <c r="B123" s="402"/>
      <c r="C123" s="366"/>
      <c r="D123" s="384"/>
      <c r="E123" s="15" t="s">
        <v>8</v>
      </c>
      <c r="F123" s="15" t="s">
        <v>9</v>
      </c>
      <c r="G123" s="85"/>
    </row>
    <row r="124" spans="1:7" ht="39.75" customHeight="1">
      <c r="A124" s="4"/>
      <c r="B124" s="412" t="s">
        <v>1053</v>
      </c>
      <c r="C124" s="366"/>
      <c r="D124" s="384"/>
      <c r="E124" s="9" t="s">
        <v>1200</v>
      </c>
      <c r="F124" s="86"/>
      <c r="G124" s="85"/>
    </row>
    <row r="125" spans="1:7" ht="16.5" customHeight="1">
      <c r="A125" s="4"/>
      <c r="B125" s="70"/>
      <c r="C125" s="3"/>
      <c r="D125" s="3"/>
      <c r="E125" s="87"/>
      <c r="F125" s="88"/>
      <c r="G125" s="85"/>
    </row>
    <row r="126" spans="1:7" ht="26.25" customHeight="1">
      <c r="A126" s="89" t="s">
        <v>220</v>
      </c>
      <c r="B126" s="404" t="s">
        <v>1185</v>
      </c>
      <c r="C126" s="366"/>
      <c r="D126" s="366"/>
      <c r="E126" s="366"/>
      <c r="F126" s="366"/>
      <c r="G126" s="366"/>
    </row>
    <row r="127" spans="1:7" ht="72">
      <c r="A127" s="4"/>
      <c r="B127" s="86" t="s">
        <v>1052</v>
      </c>
      <c r="C127" s="86" t="s">
        <v>1054</v>
      </c>
      <c r="D127" s="86" t="s">
        <v>1055</v>
      </c>
      <c r="E127" s="86" t="s">
        <v>1056</v>
      </c>
      <c r="F127" s="91" t="s">
        <v>1057</v>
      </c>
      <c r="G127" s="86" t="s">
        <v>1058</v>
      </c>
    </row>
    <row r="128" spans="1:7" ht="12.75" customHeight="1">
      <c r="A128" s="4"/>
      <c r="B128" s="92" t="s">
        <v>221</v>
      </c>
      <c r="C128" s="9"/>
      <c r="D128" s="9" t="s">
        <v>1200</v>
      </c>
      <c r="E128" s="9"/>
      <c r="F128" s="9"/>
      <c r="G128" s="93"/>
    </row>
    <row r="129" spans="1:7" ht="12.75" customHeight="1">
      <c r="A129" s="4"/>
      <c r="B129" s="92" t="s">
        <v>222</v>
      </c>
      <c r="C129" s="9"/>
      <c r="D129" s="9" t="s">
        <v>1200</v>
      </c>
      <c r="E129" s="9"/>
      <c r="F129" s="9"/>
      <c r="G129" s="93"/>
    </row>
    <row r="130" spans="1:7" ht="12.75" customHeight="1">
      <c r="A130" s="4"/>
      <c r="B130" s="92" t="s">
        <v>223</v>
      </c>
      <c r="C130" s="9"/>
      <c r="D130" s="9" t="s">
        <v>1200</v>
      </c>
      <c r="E130" s="9"/>
      <c r="F130" s="9"/>
      <c r="G130" s="93"/>
    </row>
    <row r="131" spans="1:7" ht="12.75" customHeight="1">
      <c r="A131" s="4"/>
      <c r="B131" s="94"/>
      <c r="C131" s="13"/>
      <c r="D131" s="13"/>
      <c r="E131" s="13"/>
      <c r="F131" s="13"/>
      <c r="G131" s="90"/>
    </row>
    <row r="132" spans="1:7" ht="15.6" customHeight="1">
      <c r="A132" s="69" t="s">
        <v>224</v>
      </c>
      <c r="B132" s="371" t="s">
        <v>462</v>
      </c>
      <c r="C132" s="371"/>
      <c r="D132" s="371"/>
      <c r="E132" s="371"/>
      <c r="F132" s="371"/>
      <c r="G132" s="371"/>
    </row>
    <row r="133" spans="1:7" ht="12" customHeight="1">
      <c r="A133" s="69"/>
      <c r="B133" s="70"/>
      <c r="C133" s="70"/>
      <c r="D133" s="70"/>
      <c r="E133" s="11"/>
      <c r="F133" s="11"/>
      <c r="G133" s="90"/>
    </row>
    <row r="134" spans="1:7" ht="12.75" customHeight="1">
      <c r="A134" s="69" t="s">
        <v>225</v>
      </c>
      <c r="B134" s="371" t="s">
        <v>462</v>
      </c>
      <c r="C134" s="371"/>
      <c r="D134" s="371"/>
      <c r="E134" s="371"/>
      <c r="F134" s="371"/>
      <c r="G134" s="371"/>
    </row>
    <row r="135" spans="1:7" ht="12.75" customHeight="1">
      <c r="A135" s="4"/>
      <c r="B135" s="94"/>
      <c r="C135" s="13"/>
      <c r="D135" s="13"/>
      <c r="E135" s="13"/>
      <c r="F135" s="13"/>
      <c r="G135" s="90"/>
    </row>
    <row r="136" spans="1:7" ht="12.75" customHeight="1">
      <c r="A136" s="4" t="s">
        <v>226</v>
      </c>
      <c r="B136" s="426" t="s">
        <v>227</v>
      </c>
      <c r="C136" s="366"/>
      <c r="D136" s="366"/>
      <c r="E136" s="366"/>
      <c r="F136" s="366"/>
      <c r="G136" s="90"/>
    </row>
    <row r="137" spans="1:7" ht="12.75" customHeight="1">
      <c r="A137" s="4"/>
      <c r="B137" s="62"/>
      <c r="C137" s="1"/>
      <c r="D137" s="1"/>
      <c r="E137" s="1"/>
      <c r="F137" s="1"/>
      <c r="G137" s="90"/>
    </row>
    <row r="138" spans="1:7" ht="12.75" customHeight="1">
      <c r="A138" s="15" t="s">
        <v>1200</v>
      </c>
      <c r="B138" s="81" t="s">
        <v>8</v>
      </c>
      <c r="C138" s="64"/>
      <c r="D138" s="64"/>
      <c r="E138" s="1"/>
      <c r="F138" s="1"/>
      <c r="G138" s="90"/>
    </row>
    <row r="139" spans="1:7" ht="12.75" customHeight="1">
      <c r="A139" s="15"/>
      <c r="B139" s="96" t="s">
        <v>9</v>
      </c>
      <c r="C139" s="97"/>
      <c r="D139" s="97"/>
      <c r="E139" s="90"/>
      <c r="F139" s="90"/>
      <c r="G139" s="90"/>
    </row>
    <row r="140" spans="1:7" ht="12.75" customHeight="1">
      <c r="A140" s="2"/>
      <c r="B140" s="1"/>
      <c r="C140" s="98"/>
      <c r="D140" s="16"/>
      <c r="E140" s="1"/>
      <c r="F140" s="8"/>
      <c r="G140" s="1"/>
    </row>
    <row r="141" spans="1:7" ht="12.75" customHeight="1">
      <c r="A141" s="4" t="s">
        <v>228</v>
      </c>
      <c r="B141" s="423" t="s">
        <v>229</v>
      </c>
      <c r="C141" s="366"/>
      <c r="D141" s="366"/>
      <c r="E141" s="366"/>
      <c r="F141" s="44"/>
      <c r="G141" s="1"/>
    </row>
    <row r="142" spans="1:7" ht="27" customHeight="1">
      <c r="A142" s="4"/>
      <c r="B142" s="3"/>
      <c r="C142" s="3"/>
      <c r="D142" s="3"/>
      <c r="E142" s="99"/>
      <c r="F142" s="8"/>
      <c r="G142" s="1"/>
    </row>
    <row r="143" spans="1:7" ht="13.5" customHeight="1">
      <c r="A143" s="4" t="s">
        <v>230</v>
      </c>
      <c r="B143" s="381" t="s">
        <v>231</v>
      </c>
      <c r="C143" s="366"/>
      <c r="D143" s="418"/>
      <c r="E143" s="419"/>
      <c r="F143" s="420"/>
      <c r="G143" s="1"/>
    </row>
    <row r="144" spans="1:7" ht="82.15" customHeight="1">
      <c r="A144" s="4"/>
      <c r="B144" s="366"/>
      <c r="C144" s="366"/>
      <c r="D144" s="421"/>
      <c r="E144" s="379"/>
      <c r="F144" s="422"/>
      <c r="G144" s="1"/>
    </row>
    <row r="146" spans="1:6" ht="15.75" customHeight="1">
      <c r="A146" s="4" t="s">
        <v>232</v>
      </c>
      <c r="B146" s="425" t="s">
        <v>233</v>
      </c>
      <c r="C146" s="366"/>
      <c r="D146" s="366"/>
      <c r="E146" s="366"/>
      <c r="F146" s="366"/>
    </row>
    <row r="147" spans="1:6" ht="12.75" customHeight="1">
      <c r="A147" s="321" t="s">
        <v>1200</v>
      </c>
      <c r="B147" s="70" t="s">
        <v>234</v>
      </c>
      <c r="C147" s="7"/>
      <c r="D147" s="7"/>
      <c r="E147" s="101"/>
      <c r="F147" s="90"/>
    </row>
    <row r="148" spans="1:6" ht="12.75" customHeight="1">
      <c r="A148" s="321" t="s">
        <v>1200</v>
      </c>
      <c r="B148" s="412" t="s">
        <v>235</v>
      </c>
      <c r="C148" s="366"/>
      <c r="D148" s="366"/>
      <c r="E148" s="64"/>
      <c r="F148" s="90"/>
    </row>
    <row r="149" spans="1:6" ht="12.75" customHeight="1">
      <c r="A149" s="321" t="s">
        <v>1200</v>
      </c>
      <c r="B149" s="70" t="s">
        <v>236</v>
      </c>
      <c r="C149" s="7"/>
      <c r="D149" s="7"/>
      <c r="E149" s="64"/>
      <c r="F149" s="1"/>
    </row>
    <row r="150" spans="1:6" ht="12.75" customHeight="1">
      <c r="A150" s="321" t="s">
        <v>1200</v>
      </c>
      <c r="B150" s="3" t="s">
        <v>237</v>
      </c>
      <c r="C150" s="7"/>
      <c r="D150" s="7"/>
      <c r="E150" s="99"/>
      <c r="F150" s="8"/>
    </row>
    <row r="151" spans="1:6" ht="12.75" customHeight="1">
      <c r="A151" s="321" t="s">
        <v>1200</v>
      </c>
      <c r="B151" s="70" t="s">
        <v>238</v>
      </c>
      <c r="C151" s="16"/>
      <c r="D151" s="16"/>
      <c r="E151" s="64"/>
      <c r="F151" s="1"/>
    </row>
    <row r="152" spans="1:6" ht="12.75" customHeight="1">
      <c r="A152" s="100"/>
      <c r="B152" s="70" t="s">
        <v>239</v>
      </c>
      <c r="C152" s="424"/>
      <c r="D152" s="379"/>
      <c r="E152" s="379"/>
      <c r="F152" s="379"/>
    </row>
    <row r="171" spans="1:6" ht="12.75" customHeight="1">
      <c r="A171" s="2"/>
      <c r="B171" s="42" t="s">
        <v>992</v>
      </c>
      <c r="C171" s="98"/>
      <c r="D171" s="16"/>
      <c r="E171" s="1"/>
      <c r="F171" s="8"/>
    </row>
    <row r="172" spans="1:6" ht="39" customHeight="1">
      <c r="A172" s="2"/>
      <c r="B172" s="412" t="s">
        <v>1118</v>
      </c>
      <c r="C172" s="366"/>
      <c r="D172" s="366"/>
      <c r="E172" s="366"/>
      <c r="F172" s="366"/>
    </row>
    <row r="173" spans="1:6" ht="15" customHeight="1">
      <c r="A173" s="2"/>
      <c r="B173" s="42"/>
      <c r="C173" s="98"/>
      <c r="D173" s="16"/>
      <c r="E173" s="1"/>
      <c r="F173" s="8"/>
    </row>
    <row r="174" spans="1:6" ht="31.5" customHeight="1">
      <c r="A174" s="4" t="s">
        <v>240</v>
      </c>
      <c r="B174" s="401" t="s">
        <v>1119</v>
      </c>
      <c r="C174" s="366"/>
      <c r="D174" s="366"/>
      <c r="E174" s="366"/>
      <c r="F174" s="366"/>
    </row>
    <row r="175" spans="1:6" ht="27" customHeight="1">
      <c r="A175" s="4"/>
      <c r="B175" s="412" t="s">
        <v>993</v>
      </c>
      <c r="C175" s="366"/>
      <c r="D175" s="366"/>
      <c r="E175" s="366"/>
      <c r="F175" s="366"/>
    </row>
    <row r="176" spans="1:6" ht="29.25" customHeight="1">
      <c r="A176" s="4"/>
      <c r="B176" s="416" t="s">
        <v>241</v>
      </c>
      <c r="C176" s="366"/>
      <c r="D176" s="366"/>
      <c r="E176" s="366"/>
      <c r="F176" s="366"/>
    </row>
    <row r="177" spans="1:7" ht="13.5" customHeight="1">
      <c r="A177" s="4"/>
      <c r="B177" s="416" t="s">
        <v>242</v>
      </c>
      <c r="C177" s="366"/>
      <c r="D177" s="366"/>
      <c r="E177" s="366"/>
      <c r="F177" s="366"/>
      <c r="G177" s="1"/>
    </row>
    <row r="178" spans="1:7" ht="29.25" customHeight="1">
      <c r="A178" s="4"/>
      <c r="B178" s="416" t="s">
        <v>243</v>
      </c>
      <c r="C178" s="366"/>
      <c r="D178" s="366"/>
      <c r="E178" s="366"/>
      <c r="F178" s="366"/>
      <c r="G178" s="1"/>
    </row>
    <row r="179" spans="1:7" ht="27" customHeight="1">
      <c r="A179" s="4"/>
      <c r="B179" s="416" t="s">
        <v>244</v>
      </c>
      <c r="C179" s="366"/>
      <c r="D179" s="366"/>
      <c r="E179" s="366"/>
      <c r="F179" s="366"/>
      <c r="G179" s="1"/>
    </row>
    <row r="180" spans="1:7" ht="14.25" customHeight="1">
      <c r="A180" s="4"/>
      <c r="B180" s="416" t="s">
        <v>245</v>
      </c>
      <c r="C180" s="366"/>
      <c r="D180" s="366"/>
      <c r="E180" s="366"/>
      <c r="F180" s="366"/>
      <c r="G180" s="1"/>
    </row>
    <row r="181" spans="1:7" ht="13.5" customHeight="1">
      <c r="A181" s="4"/>
      <c r="B181" s="102"/>
      <c r="C181" s="3"/>
      <c r="D181" s="3"/>
      <c r="E181" s="3"/>
      <c r="F181" s="3"/>
      <c r="G181" s="1"/>
    </row>
    <row r="182" spans="1:7" ht="12.75" customHeight="1">
      <c r="A182" s="4"/>
      <c r="B182" s="103"/>
      <c r="C182" s="104" t="s">
        <v>246</v>
      </c>
      <c r="D182" s="105" t="s">
        <v>247</v>
      </c>
      <c r="E182" s="11"/>
      <c r="F182" s="106"/>
      <c r="G182" s="1"/>
    </row>
    <row r="183" spans="1:7" ht="12.75" customHeight="1">
      <c r="A183" s="4"/>
      <c r="B183" s="107" t="s">
        <v>248</v>
      </c>
      <c r="C183" s="108">
        <v>5.7000000000000002E-2</v>
      </c>
      <c r="D183" s="109">
        <v>104</v>
      </c>
      <c r="E183" s="3"/>
      <c r="F183" s="106"/>
      <c r="G183" s="1"/>
    </row>
    <row r="184" spans="1:7" ht="12.75" customHeight="1">
      <c r="A184" s="4"/>
      <c r="B184" s="107" t="s">
        <v>249</v>
      </c>
      <c r="C184" s="108">
        <v>0.69399999999999995</v>
      </c>
      <c r="D184" s="333">
        <v>1263</v>
      </c>
      <c r="E184" s="3"/>
      <c r="F184" s="106"/>
      <c r="G184" s="1"/>
    </row>
    <row r="185" spans="1:7" ht="12.75" customHeight="1">
      <c r="A185" s="4"/>
      <c r="B185" s="102"/>
      <c r="C185" s="3"/>
      <c r="D185" s="3"/>
      <c r="E185" s="3"/>
      <c r="F185" s="3"/>
      <c r="G185" s="1"/>
    </row>
    <row r="186" spans="1:7" ht="12.75" customHeight="1">
      <c r="A186" s="4"/>
      <c r="B186" s="416" t="s">
        <v>994</v>
      </c>
      <c r="C186" s="366"/>
      <c r="D186" s="366"/>
      <c r="E186" s="366"/>
      <c r="F186" s="366"/>
      <c r="G186" s="366"/>
    </row>
    <row r="187" spans="1:7" ht="12.75" customHeight="1">
      <c r="A187" s="4"/>
      <c r="B187" s="366"/>
      <c r="C187" s="366"/>
      <c r="D187" s="366"/>
      <c r="E187" s="366"/>
      <c r="F187" s="366"/>
      <c r="G187" s="366"/>
    </row>
    <row r="188" spans="1:7" ht="12.75" customHeight="1">
      <c r="A188" s="4"/>
      <c r="B188" s="366"/>
      <c r="C188" s="366"/>
      <c r="D188" s="366"/>
      <c r="E188" s="366"/>
      <c r="F188" s="366"/>
      <c r="G188" s="366"/>
    </row>
    <row r="189" spans="1:7" ht="12.75" customHeight="1">
      <c r="A189" s="4"/>
      <c r="B189" s="102"/>
      <c r="C189" s="3"/>
      <c r="D189" s="3"/>
      <c r="E189" s="3"/>
      <c r="F189" s="3"/>
      <c r="G189" s="1"/>
    </row>
    <row r="190" spans="1:7" ht="12.75" customHeight="1">
      <c r="A190" s="4"/>
      <c r="B190" s="57" t="s">
        <v>250</v>
      </c>
      <c r="C190" s="57" t="s">
        <v>251</v>
      </c>
      <c r="D190" s="57" t="s">
        <v>252</v>
      </c>
      <c r="E190" s="57" t="s">
        <v>253</v>
      </c>
      <c r="F190" s="1"/>
      <c r="G190" s="1"/>
    </row>
    <row r="191" spans="1:7" ht="12.75" customHeight="1">
      <c r="A191" s="4"/>
      <c r="B191" s="110" t="s">
        <v>254</v>
      </c>
      <c r="C191" s="111">
        <v>913</v>
      </c>
      <c r="D191" s="111">
        <v>1100</v>
      </c>
      <c r="E191" s="111">
        <v>1240</v>
      </c>
      <c r="F191" s="1"/>
      <c r="G191" s="1"/>
    </row>
    <row r="192" spans="1:7" ht="12.75" customHeight="1">
      <c r="A192" s="4"/>
      <c r="B192" s="112" t="s">
        <v>255</v>
      </c>
      <c r="C192" s="15">
        <v>470</v>
      </c>
      <c r="D192" s="15">
        <v>550</v>
      </c>
      <c r="E192" s="15">
        <v>610</v>
      </c>
      <c r="F192" s="3"/>
      <c r="G192" s="1"/>
    </row>
    <row r="193" spans="2:7" ht="12.75" customHeight="1">
      <c r="B193" s="110" t="s">
        <v>256</v>
      </c>
      <c r="C193" s="15">
        <v>430</v>
      </c>
      <c r="D193" s="15">
        <v>570</v>
      </c>
      <c r="E193" s="15">
        <v>630</v>
      </c>
      <c r="F193" s="1"/>
      <c r="G193" s="1"/>
    </row>
    <row r="194" spans="2:7" ht="12.75" customHeight="1">
      <c r="B194" s="110" t="s">
        <v>257</v>
      </c>
      <c r="C194" s="15">
        <v>18</v>
      </c>
      <c r="D194" s="15">
        <v>21</v>
      </c>
      <c r="E194" s="15">
        <v>25</v>
      </c>
      <c r="F194" s="1"/>
      <c r="G194" s="1"/>
    </row>
    <row r="195" spans="2:7" ht="12.75" customHeight="1">
      <c r="B195" s="110" t="s">
        <v>258</v>
      </c>
      <c r="C195" s="15">
        <v>16</v>
      </c>
      <c r="D195" s="15">
        <v>20</v>
      </c>
      <c r="E195" s="15">
        <v>25</v>
      </c>
      <c r="F195" s="1"/>
      <c r="G195" s="1"/>
    </row>
    <row r="196" spans="2:7" ht="12.75" customHeight="1">
      <c r="B196" s="110" t="s">
        <v>259</v>
      </c>
      <c r="C196" s="15">
        <v>16</v>
      </c>
      <c r="D196" s="15">
        <v>21</v>
      </c>
      <c r="E196" s="15">
        <v>24</v>
      </c>
      <c r="F196" s="1"/>
      <c r="G196" s="1"/>
    </row>
    <row r="197" spans="2:7" ht="12.75" customHeight="1">
      <c r="B197" s="110" t="s">
        <v>260</v>
      </c>
      <c r="C197" s="15"/>
      <c r="D197" s="15"/>
      <c r="E197" s="15"/>
      <c r="F197" s="1"/>
      <c r="G197" s="1"/>
    </row>
    <row r="198" spans="2:7" ht="12.75" customHeight="1">
      <c r="B198" s="110" t="s">
        <v>261</v>
      </c>
      <c r="C198" s="15"/>
      <c r="D198" s="15"/>
      <c r="E198" s="15"/>
      <c r="F198" s="1"/>
      <c r="G198" s="1"/>
    </row>
    <row r="199" spans="2:7" ht="12.75" customHeight="1">
      <c r="B199" s="110" t="s">
        <v>262</v>
      </c>
      <c r="C199" s="15"/>
      <c r="D199" s="15"/>
      <c r="E199" s="15"/>
      <c r="F199" s="1"/>
      <c r="G199" s="1"/>
    </row>
    <row r="200" spans="2:7" ht="12.75" customHeight="1">
      <c r="B200" s="1"/>
      <c r="C200" s="113"/>
      <c r="D200" s="113"/>
      <c r="E200" s="1"/>
      <c r="F200" s="1"/>
      <c r="G200" s="1"/>
    </row>
    <row r="201" spans="2:7" ht="12.75" customHeight="1">
      <c r="B201" s="427" t="s">
        <v>995</v>
      </c>
      <c r="C201" s="366"/>
      <c r="D201" s="366"/>
      <c r="E201" s="366"/>
      <c r="F201" s="366"/>
      <c r="G201" s="366"/>
    </row>
    <row r="202" spans="2:7" ht="12.75" customHeight="1">
      <c r="B202" s="1"/>
      <c r="C202" s="113"/>
      <c r="D202" s="113"/>
      <c r="E202" s="1"/>
      <c r="F202" s="1"/>
      <c r="G202" s="1"/>
    </row>
    <row r="203" spans="2:7" ht="45" customHeight="1">
      <c r="B203" s="114" t="s">
        <v>263</v>
      </c>
      <c r="C203" s="115" t="s">
        <v>255</v>
      </c>
      <c r="D203" s="114" t="s">
        <v>256</v>
      </c>
      <c r="E203" s="1"/>
      <c r="F203" s="1"/>
      <c r="G203" s="1"/>
    </row>
    <row r="204" spans="2:7" ht="12.75" customHeight="1">
      <c r="B204" s="116" t="s">
        <v>264</v>
      </c>
      <c r="C204" s="322">
        <v>5.8000000000000003E-2</v>
      </c>
      <c r="D204" s="322">
        <v>8.6999999999999994E-2</v>
      </c>
      <c r="E204" s="1"/>
      <c r="F204" s="1"/>
      <c r="G204" s="1"/>
    </row>
    <row r="205" spans="2:7" ht="12.75" customHeight="1">
      <c r="B205" s="116" t="s">
        <v>265</v>
      </c>
      <c r="C205" s="322">
        <v>0.27200000000000002</v>
      </c>
      <c r="D205" s="322">
        <v>0.311</v>
      </c>
      <c r="E205" s="1"/>
      <c r="F205" s="1"/>
      <c r="G205" s="1"/>
    </row>
    <row r="206" spans="2:7" ht="12.75" customHeight="1">
      <c r="B206" s="116" t="s">
        <v>266</v>
      </c>
      <c r="C206" s="322">
        <v>0.36899999999999999</v>
      </c>
      <c r="D206" s="322">
        <v>0.23300000000000001</v>
      </c>
      <c r="E206" s="1"/>
      <c r="F206" s="1"/>
      <c r="G206" s="1"/>
    </row>
    <row r="207" spans="2:7" ht="12.75" customHeight="1">
      <c r="B207" s="116" t="s">
        <v>267</v>
      </c>
      <c r="C207" s="322">
        <v>0.24299999999999999</v>
      </c>
      <c r="D207" s="322">
        <v>0.23300000000000001</v>
      </c>
      <c r="E207" s="1"/>
      <c r="F207" s="1"/>
      <c r="G207" s="1"/>
    </row>
    <row r="208" spans="2:7" ht="12.75" customHeight="1">
      <c r="B208" s="116" t="s">
        <v>268</v>
      </c>
      <c r="C208" s="322">
        <v>5.8000000000000003E-2</v>
      </c>
      <c r="D208" s="322">
        <v>0.13600000000000001</v>
      </c>
      <c r="E208" s="1"/>
      <c r="F208" s="1"/>
      <c r="G208" s="1"/>
    </row>
    <row r="209" spans="1:7" ht="12.75" customHeight="1">
      <c r="A209" s="2"/>
      <c r="B209" s="116" t="s">
        <v>269</v>
      </c>
      <c r="C209" s="322">
        <v>0</v>
      </c>
      <c r="D209" s="322">
        <v>0</v>
      </c>
      <c r="E209" s="1"/>
      <c r="F209" s="1"/>
      <c r="G209" s="1"/>
    </row>
    <row r="210" spans="1:7" ht="12.75" customHeight="1">
      <c r="A210" s="2"/>
      <c r="B210" s="110" t="s">
        <v>270</v>
      </c>
      <c r="C210" s="322">
        <f t="shared" ref="C210:D210" si="0">SUM(C204:C209)</f>
        <v>1</v>
      </c>
      <c r="D210" s="322">
        <f t="shared" si="0"/>
        <v>1</v>
      </c>
      <c r="E210" s="1"/>
      <c r="F210" s="1"/>
      <c r="G210" s="1"/>
    </row>
    <row r="211" spans="1:7" ht="12.75" customHeight="1">
      <c r="A211" s="2"/>
      <c r="B211" s="1"/>
      <c r="C211" s="113"/>
      <c r="D211" s="113"/>
      <c r="E211" s="1"/>
      <c r="F211" s="1"/>
      <c r="G211" s="1"/>
    </row>
    <row r="212" spans="1:7" ht="12.75" customHeight="1">
      <c r="A212" s="4"/>
      <c r="B212" s="57" t="s">
        <v>263</v>
      </c>
      <c r="C212" s="117" t="s">
        <v>254</v>
      </c>
      <c r="D212" s="103"/>
      <c r="E212" s="103"/>
      <c r="F212" s="103"/>
      <c r="G212" s="1"/>
    </row>
    <row r="213" spans="1:7" ht="12.75" customHeight="1">
      <c r="A213" s="4"/>
      <c r="B213" s="118" t="s">
        <v>271</v>
      </c>
      <c r="C213" s="323">
        <v>5.8000000000000003E-2</v>
      </c>
      <c r="D213" s="103"/>
      <c r="E213" s="103"/>
      <c r="F213" s="103"/>
      <c r="G213" s="1"/>
    </row>
    <row r="214" spans="1:7" ht="12.75" customHeight="1">
      <c r="A214" s="4"/>
      <c r="B214" s="118" t="s">
        <v>272</v>
      </c>
      <c r="C214" s="323">
        <v>0.27800000000000002</v>
      </c>
      <c r="D214" s="103"/>
      <c r="E214" s="103"/>
      <c r="F214" s="103"/>
      <c r="G214" s="1"/>
    </row>
    <row r="215" spans="1:7" ht="12.75" customHeight="1">
      <c r="A215" s="4"/>
      <c r="B215" s="118" t="s">
        <v>273</v>
      </c>
      <c r="C215" s="323">
        <v>0.32700000000000001</v>
      </c>
      <c r="D215" s="103"/>
      <c r="E215" s="103"/>
      <c r="F215" s="103"/>
      <c r="G215" s="1"/>
    </row>
    <row r="216" spans="1:7" ht="12.75" customHeight="1">
      <c r="A216" s="4"/>
      <c r="B216" s="118" t="s">
        <v>274</v>
      </c>
      <c r="C216" s="323">
        <v>0.25</v>
      </c>
      <c r="D216" s="103"/>
      <c r="E216" s="103"/>
      <c r="F216" s="103"/>
      <c r="G216" s="1"/>
    </row>
    <row r="217" spans="1:7" ht="12.75" customHeight="1">
      <c r="A217" s="4"/>
      <c r="B217" s="118" t="s">
        <v>275</v>
      </c>
      <c r="C217" s="323">
        <v>8.6999999999999994E-2</v>
      </c>
      <c r="D217" s="103"/>
      <c r="E217" s="103"/>
      <c r="F217" s="103"/>
      <c r="G217" s="1"/>
    </row>
    <row r="218" spans="1:7" ht="12.75" customHeight="1">
      <c r="A218" s="4"/>
      <c r="B218" s="118" t="s">
        <v>276</v>
      </c>
      <c r="C218" s="323">
        <v>0</v>
      </c>
      <c r="D218" s="103"/>
      <c r="E218" s="103"/>
      <c r="F218" s="103"/>
      <c r="G218" s="1"/>
    </row>
    <row r="219" spans="1:7" ht="12.75" customHeight="1">
      <c r="A219" s="4"/>
      <c r="B219" s="110" t="s">
        <v>270</v>
      </c>
      <c r="C219" s="323">
        <f>SUM(C213:C218)</f>
        <v>1</v>
      </c>
      <c r="D219" s="103"/>
      <c r="E219" s="103"/>
      <c r="F219" s="103"/>
      <c r="G219" s="1"/>
    </row>
    <row r="220" spans="1:7" ht="12.75" customHeight="1">
      <c r="A220" s="4"/>
      <c r="B220" s="1"/>
      <c r="C220" s="119"/>
      <c r="D220" s="103"/>
      <c r="E220" s="103"/>
      <c r="F220" s="103"/>
      <c r="G220" s="1"/>
    </row>
    <row r="221" spans="1:7" ht="12.75" customHeight="1">
      <c r="A221" s="4"/>
      <c r="B221" s="57" t="s">
        <v>263</v>
      </c>
      <c r="C221" s="57" t="s">
        <v>257</v>
      </c>
      <c r="D221" s="57" t="s">
        <v>259</v>
      </c>
      <c r="E221" s="57" t="s">
        <v>258</v>
      </c>
      <c r="F221" s="57" t="s">
        <v>262</v>
      </c>
      <c r="G221" s="57" t="s">
        <v>261</v>
      </c>
    </row>
    <row r="222" spans="1:7" ht="12.75" customHeight="1">
      <c r="A222" s="4"/>
      <c r="B222" s="116" t="s">
        <v>277</v>
      </c>
      <c r="C222" s="322">
        <v>7.3999999999999996E-2</v>
      </c>
      <c r="D222" s="322">
        <v>0.104</v>
      </c>
      <c r="E222" s="322">
        <v>5.8999999999999997E-2</v>
      </c>
      <c r="F222" s="322"/>
      <c r="G222" s="322"/>
    </row>
    <row r="223" spans="1:7" ht="12.75" customHeight="1">
      <c r="A223" s="4"/>
      <c r="B223" s="116" t="s">
        <v>278</v>
      </c>
      <c r="C223" s="322">
        <v>0.27</v>
      </c>
      <c r="D223" s="322">
        <v>0.19500000000000001</v>
      </c>
      <c r="E223" s="322">
        <v>0.26400000000000001</v>
      </c>
      <c r="F223" s="322"/>
      <c r="G223" s="322"/>
    </row>
    <row r="224" spans="1:7" ht="12.75" customHeight="1">
      <c r="A224" s="4"/>
      <c r="B224" s="116" t="s">
        <v>279</v>
      </c>
      <c r="C224" s="322">
        <v>0.40600000000000003</v>
      </c>
      <c r="D224" s="322">
        <v>0.39200000000000002</v>
      </c>
      <c r="E224" s="322">
        <v>0.318</v>
      </c>
      <c r="F224" s="322"/>
      <c r="G224" s="322"/>
    </row>
    <row r="225" spans="1:7" ht="12.75" customHeight="1">
      <c r="A225" s="4"/>
      <c r="B225" s="120" t="s">
        <v>280</v>
      </c>
      <c r="C225" s="322">
        <v>0.245</v>
      </c>
      <c r="D225" s="322">
        <v>0.253</v>
      </c>
      <c r="E225" s="322">
        <v>0.35</v>
      </c>
      <c r="F225" s="322"/>
      <c r="G225" s="322"/>
    </row>
    <row r="226" spans="1:7" ht="12.75" customHeight="1">
      <c r="A226" s="4"/>
      <c r="B226" s="120" t="s">
        <v>281</v>
      </c>
      <c r="C226" s="322">
        <v>5.0000000000000001E-3</v>
      </c>
      <c r="D226" s="322">
        <v>5.5E-2</v>
      </c>
      <c r="E226" s="322">
        <v>8.9999999999999993E-3</v>
      </c>
      <c r="F226" s="322"/>
      <c r="G226" s="322"/>
    </row>
    <row r="227" spans="1:7" ht="12.75" customHeight="1">
      <c r="A227" s="4"/>
      <c r="B227" s="116" t="s">
        <v>282</v>
      </c>
      <c r="C227" s="322">
        <v>0</v>
      </c>
      <c r="D227" s="322">
        <v>1E-3</v>
      </c>
      <c r="E227" s="322">
        <v>0</v>
      </c>
      <c r="F227" s="322"/>
      <c r="G227" s="322"/>
    </row>
    <row r="228" spans="1:7" ht="12.75" customHeight="1">
      <c r="A228" s="2"/>
      <c r="B228" s="110" t="s">
        <v>270</v>
      </c>
      <c r="C228" s="322">
        <f t="shared" ref="C228:G228" si="1">SUM(C222:C227)</f>
        <v>1</v>
      </c>
      <c r="D228" s="322">
        <f t="shared" si="1"/>
        <v>1</v>
      </c>
      <c r="E228" s="322">
        <f t="shared" si="1"/>
        <v>1</v>
      </c>
      <c r="F228" s="322">
        <f t="shared" si="1"/>
        <v>0</v>
      </c>
      <c r="G228" s="322">
        <f t="shared" si="1"/>
        <v>0</v>
      </c>
    </row>
    <row r="229" spans="1:7" ht="46.5" customHeight="1">
      <c r="A229" s="4" t="s">
        <v>283</v>
      </c>
      <c r="B229" s="401" t="s">
        <v>996</v>
      </c>
      <c r="C229" s="366"/>
      <c r="D229" s="366"/>
      <c r="E229" s="366"/>
      <c r="F229" s="366"/>
      <c r="G229" s="1"/>
    </row>
    <row r="230" spans="1:7" ht="14.25" customHeight="1">
      <c r="A230" s="4"/>
      <c r="B230" s="428" t="s">
        <v>250</v>
      </c>
      <c r="C230" s="363"/>
      <c r="D230" s="373"/>
      <c r="E230" s="121" t="s">
        <v>246</v>
      </c>
      <c r="F230" s="3"/>
      <c r="G230" s="1"/>
    </row>
    <row r="231" spans="1:7" ht="12.75" customHeight="1">
      <c r="A231" s="4"/>
      <c r="B231" s="429" t="s">
        <v>284</v>
      </c>
      <c r="C231" s="363"/>
      <c r="D231" s="373"/>
      <c r="E231" s="322">
        <v>0.14499999999999999</v>
      </c>
      <c r="F231" s="98"/>
      <c r="G231" s="1"/>
    </row>
    <row r="232" spans="1:7" ht="12.75" customHeight="1">
      <c r="A232" s="4"/>
      <c r="B232" s="396" t="s">
        <v>285</v>
      </c>
      <c r="C232" s="363"/>
      <c r="D232" s="373"/>
      <c r="E232" s="322">
        <v>0.36199999999999999</v>
      </c>
      <c r="F232" s="98"/>
      <c r="G232" s="1"/>
    </row>
    <row r="233" spans="1:7" ht="12.75" customHeight="1">
      <c r="A233" s="4"/>
      <c r="B233" s="396" t="s">
        <v>286</v>
      </c>
      <c r="C233" s="363"/>
      <c r="D233" s="373"/>
      <c r="E233" s="322">
        <v>0.76600000000000001</v>
      </c>
      <c r="F233" s="122" t="s">
        <v>287</v>
      </c>
      <c r="G233" s="1"/>
    </row>
    <row r="234" spans="1:7" ht="12.75" customHeight="1">
      <c r="A234" s="4"/>
      <c r="B234" s="396" t="s">
        <v>288</v>
      </c>
      <c r="C234" s="363"/>
      <c r="D234" s="373"/>
      <c r="E234" s="322">
        <v>0.23400000000000001</v>
      </c>
      <c r="F234" s="122" t="s">
        <v>289</v>
      </c>
      <c r="G234" s="1"/>
    </row>
    <row r="235" spans="1:7" ht="12.75" customHeight="1">
      <c r="A235" s="4"/>
      <c r="B235" s="396" t="s">
        <v>290</v>
      </c>
      <c r="C235" s="363"/>
      <c r="D235" s="373"/>
      <c r="E235" s="322">
        <v>7.0000000000000007E-2</v>
      </c>
      <c r="F235" s="98"/>
      <c r="G235" s="1"/>
    </row>
    <row r="236" spans="1:7" ht="26.25" customHeight="1">
      <c r="A236" s="4"/>
      <c r="B236" s="396" t="s">
        <v>1111</v>
      </c>
      <c r="C236" s="363"/>
      <c r="D236" s="363"/>
      <c r="E236" s="324">
        <v>1</v>
      </c>
      <c r="F236" s="123"/>
      <c r="G236" s="1"/>
    </row>
    <row r="237" spans="1:7" ht="25.5" customHeight="1">
      <c r="A237" s="2"/>
      <c r="B237" s="1"/>
      <c r="C237" s="1"/>
      <c r="D237" s="1"/>
      <c r="E237" s="1"/>
      <c r="F237" s="8"/>
      <c r="G237" s="1"/>
    </row>
    <row r="238" spans="1:7" ht="38.25" customHeight="1">
      <c r="A238" s="4" t="s">
        <v>291</v>
      </c>
      <c r="B238" s="416" t="s">
        <v>1059</v>
      </c>
      <c r="C238" s="366"/>
      <c r="D238" s="366"/>
      <c r="E238" s="366"/>
      <c r="F238" s="366"/>
      <c r="G238" s="1"/>
    </row>
    <row r="239" spans="1:7" ht="12.75">
      <c r="A239" s="4"/>
      <c r="B239" s="247" t="s">
        <v>1061</v>
      </c>
      <c r="G239" s="1"/>
    </row>
    <row r="240" spans="1:7" ht="12.75">
      <c r="A240" s="4"/>
      <c r="B240" s="247" t="s">
        <v>1060</v>
      </c>
      <c r="G240" s="1"/>
    </row>
    <row r="242" spans="1:6" ht="51">
      <c r="A242" s="4"/>
      <c r="B242" s="417" t="s">
        <v>263</v>
      </c>
      <c r="C242" s="373"/>
      <c r="D242" s="248" t="s">
        <v>1062</v>
      </c>
      <c r="E242" s="248" t="s">
        <v>1063</v>
      </c>
      <c r="F242" s="124" t="s">
        <v>1064</v>
      </c>
    </row>
    <row r="243" spans="1:6" ht="12.75" customHeight="1">
      <c r="A243" s="4"/>
      <c r="B243" s="390" t="s">
        <v>292</v>
      </c>
      <c r="C243" s="373"/>
      <c r="D243" s="325">
        <v>6.2E-2</v>
      </c>
      <c r="E243" s="325"/>
      <c r="F243" s="325">
        <v>6.2E-2</v>
      </c>
    </row>
    <row r="244" spans="1:6" ht="12.75" customHeight="1">
      <c r="A244" s="4"/>
      <c r="B244" s="396" t="s">
        <v>293</v>
      </c>
      <c r="C244" s="373"/>
      <c r="D244" s="325">
        <v>0.24099999999999999</v>
      </c>
      <c r="E244" s="325"/>
      <c r="F244" s="325">
        <v>0.24099999999999999</v>
      </c>
    </row>
    <row r="245" spans="1:6" ht="12.75" customHeight="1">
      <c r="A245" s="4"/>
      <c r="B245" s="396" t="s">
        <v>294</v>
      </c>
      <c r="C245" s="373"/>
      <c r="D245" s="325">
        <v>0.21199999999999999</v>
      </c>
      <c r="E245" s="325"/>
      <c r="F245" s="325">
        <v>0.21199999999999999</v>
      </c>
    </row>
    <row r="246" spans="1:6" ht="12.75" customHeight="1">
      <c r="A246" s="4"/>
      <c r="B246" s="396" t="s">
        <v>295</v>
      </c>
      <c r="C246" s="373"/>
      <c r="D246" s="325">
        <v>0.16</v>
      </c>
      <c r="E246" s="325"/>
      <c r="F246" s="325">
        <v>0.16</v>
      </c>
    </row>
    <row r="247" spans="1:6" ht="12.75" customHeight="1">
      <c r="A247" s="4"/>
      <c r="B247" s="396" t="s">
        <v>296</v>
      </c>
      <c r="C247" s="373"/>
      <c r="D247" s="325">
        <v>0.105</v>
      </c>
      <c r="E247" s="325"/>
      <c r="F247" s="325">
        <v>0.105</v>
      </c>
    </row>
    <row r="248" spans="1:6" ht="12.75" customHeight="1">
      <c r="A248" s="4"/>
      <c r="B248" s="396" t="s">
        <v>297</v>
      </c>
      <c r="C248" s="373"/>
      <c r="D248" s="325">
        <v>0.13700000000000001</v>
      </c>
      <c r="E248" s="325"/>
      <c r="F248" s="325">
        <v>0.13700000000000001</v>
      </c>
    </row>
    <row r="249" spans="1:6" ht="12.75" customHeight="1">
      <c r="A249" s="4"/>
      <c r="B249" s="396" t="s">
        <v>298</v>
      </c>
      <c r="C249" s="373"/>
      <c r="D249" s="325">
        <v>6.9000000000000006E-2</v>
      </c>
      <c r="E249" s="326"/>
      <c r="F249" s="325">
        <v>6.9000000000000006E-2</v>
      </c>
    </row>
    <row r="250" spans="1:6" ht="12.75" customHeight="1">
      <c r="A250" s="4"/>
      <c r="B250" s="396" t="s">
        <v>299</v>
      </c>
      <c r="C250" s="373"/>
      <c r="D250" s="327">
        <v>1.4E-2</v>
      </c>
      <c r="E250" s="328"/>
      <c r="F250" s="327">
        <v>1.4E-2</v>
      </c>
    </row>
    <row r="251" spans="1:6" ht="12.75" customHeight="1">
      <c r="A251" s="4"/>
      <c r="B251" s="396" t="s">
        <v>300</v>
      </c>
      <c r="C251" s="373"/>
      <c r="D251" s="327">
        <v>0</v>
      </c>
      <c r="E251" s="328"/>
      <c r="F251" s="327">
        <v>0</v>
      </c>
    </row>
    <row r="252" spans="1:6" ht="12.75" customHeight="1">
      <c r="A252" s="2"/>
      <c r="B252" s="431" t="s">
        <v>270</v>
      </c>
      <c r="C252" s="420"/>
      <c r="D252" s="329">
        <f t="shared" ref="D252:E252" si="2">SUM(D243:D251)</f>
        <v>1</v>
      </c>
      <c r="E252" s="329">
        <f t="shared" si="2"/>
        <v>0</v>
      </c>
      <c r="F252" s="329">
        <f>SUM(F243:F251)</f>
        <v>1</v>
      </c>
    </row>
    <row r="253" spans="1:6" ht="12.75" customHeight="1">
      <c r="A253" s="2"/>
      <c r="B253" s="125"/>
      <c r="C253" s="125"/>
      <c r="D253" s="126"/>
      <c r="E253" s="1"/>
      <c r="F253" s="1"/>
    </row>
    <row r="254" spans="1:6" ht="31.5" customHeight="1">
      <c r="A254" s="4" t="s">
        <v>301</v>
      </c>
      <c r="B254" s="381" t="s">
        <v>997</v>
      </c>
      <c r="C254" s="366"/>
      <c r="D254" s="384"/>
      <c r="E254" s="305">
        <v>3.38</v>
      </c>
      <c r="F254" s="127"/>
    </row>
    <row r="255" spans="1:6" ht="27" customHeight="1">
      <c r="A255" s="4"/>
      <c r="B255" s="412" t="s">
        <v>998</v>
      </c>
      <c r="C255" s="366"/>
      <c r="D255" s="384"/>
      <c r="E255" s="318">
        <v>1</v>
      </c>
      <c r="F255" s="98"/>
    </row>
    <row r="257" spans="1:6" ht="12.75" customHeight="1">
      <c r="A257" s="2"/>
      <c r="B257" s="42" t="s">
        <v>302</v>
      </c>
      <c r="C257" s="1"/>
      <c r="D257" s="1"/>
      <c r="E257" s="1"/>
      <c r="F257" s="1"/>
    </row>
    <row r="258" spans="1:6" ht="15" customHeight="1">
      <c r="A258" s="2"/>
      <c r="B258" s="42"/>
      <c r="C258" s="1"/>
      <c r="D258" s="1"/>
      <c r="E258" s="1"/>
      <c r="F258" s="1"/>
    </row>
    <row r="259" spans="1:6" ht="12.75" customHeight="1">
      <c r="A259" s="4" t="s">
        <v>303</v>
      </c>
      <c r="B259" s="5" t="s">
        <v>304</v>
      </c>
      <c r="C259" s="1"/>
      <c r="D259" s="1"/>
      <c r="E259" s="1"/>
      <c r="F259" s="1"/>
    </row>
    <row r="260" spans="1:6" ht="12.75" customHeight="1">
      <c r="A260" s="4"/>
      <c r="B260" s="427" t="s">
        <v>1135</v>
      </c>
      <c r="C260" s="366"/>
      <c r="D260" s="366"/>
      <c r="E260" s="366"/>
      <c r="F260" s="366"/>
    </row>
    <row r="261" spans="1:6" ht="12.75" customHeight="1">
      <c r="A261" s="4"/>
      <c r="B261" s="5"/>
      <c r="C261" s="1"/>
      <c r="D261" s="1"/>
      <c r="E261" s="1"/>
      <c r="F261" s="1"/>
    </row>
    <row r="262" spans="1:6" ht="12.75" customHeight="1">
      <c r="A262" s="4"/>
      <c r="B262" s="5"/>
      <c r="C262" s="1"/>
      <c r="D262" s="8" t="s">
        <v>8</v>
      </c>
      <c r="E262" s="8" t="s">
        <v>9</v>
      </c>
      <c r="F262" s="1"/>
    </row>
    <row r="263" spans="1:6" ht="12.75" customHeight="1">
      <c r="A263" s="4"/>
      <c r="B263" s="414" t="s">
        <v>305</v>
      </c>
      <c r="C263" s="366"/>
      <c r="D263" s="128" t="s">
        <v>1200</v>
      </c>
      <c r="E263" s="128"/>
      <c r="F263" s="67"/>
    </row>
    <row r="264" spans="1:6" ht="12.75" customHeight="1">
      <c r="A264" s="4"/>
      <c r="B264" s="81"/>
      <c r="C264" s="81"/>
      <c r="D264" s="81"/>
      <c r="E264" s="81"/>
      <c r="F264" s="81"/>
    </row>
    <row r="265" spans="1:6" ht="12.75" customHeight="1">
      <c r="A265" s="4"/>
      <c r="B265" s="414" t="s">
        <v>306</v>
      </c>
      <c r="C265" s="366"/>
      <c r="D265" s="306">
        <v>40</v>
      </c>
      <c r="E265" s="129"/>
      <c r="F265" s="1"/>
    </row>
    <row r="266" spans="1:6" ht="12.75" customHeight="1">
      <c r="A266" s="4"/>
      <c r="B266" s="67"/>
      <c r="C266" s="64"/>
      <c r="D266" s="64"/>
      <c r="E266" s="1"/>
      <c r="F266" s="1"/>
    </row>
    <row r="267" spans="1:6" ht="12.75" customHeight="1">
      <c r="A267" s="4"/>
      <c r="B267" s="67"/>
      <c r="C267" s="64"/>
      <c r="D267" s="8" t="s">
        <v>8</v>
      </c>
      <c r="E267" s="8" t="s">
        <v>9</v>
      </c>
      <c r="F267" s="1"/>
    </row>
    <row r="268" spans="1:6" ht="14.25" customHeight="1">
      <c r="A268" s="4"/>
      <c r="B268" s="381" t="s">
        <v>307</v>
      </c>
      <c r="C268" s="366"/>
      <c r="D268" s="128"/>
      <c r="E268" s="128" t="s">
        <v>1200</v>
      </c>
      <c r="F268" s="11"/>
    </row>
    <row r="269" spans="1:6" ht="12.75" customHeight="1">
      <c r="A269" s="4"/>
      <c r="B269" s="3"/>
      <c r="C269" s="64"/>
      <c r="D269" s="64"/>
      <c r="E269" s="1"/>
      <c r="F269" s="8"/>
    </row>
    <row r="270" spans="1:6" ht="27" customHeight="1">
      <c r="A270" s="4"/>
      <c r="B270" s="401" t="s">
        <v>308</v>
      </c>
      <c r="C270" s="366"/>
      <c r="D270" s="366"/>
      <c r="E270" s="366"/>
      <c r="F270" s="366"/>
    </row>
    <row r="271" spans="1:6" ht="12.75" customHeight="1">
      <c r="A271" s="4"/>
      <c r="B271" s="61"/>
      <c r="C271" s="61"/>
      <c r="D271" s="61"/>
      <c r="E271" s="61"/>
      <c r="F271" s="61"/>
    </row>
    <row r="272" spans="1:6" ht="12.75" customHeight="1">
      <c r="A272" s="15" t="s">
        <v>1200</v>
      </c>
      <c r="B272" s="3" t="s">
        <v>309</v>
      </c>
      <c r="C272" s="130"/>
      <c r="D272" s="64"/>
      <c r="E272" s="1"/>
      <c r="F272" s="8"/>
    </row>
    <row r="273" spans="1:6" ht="12.75" customHeight="1">
      <c r="A273" s="15"/>
      <c r="B273" s="3" t="s">
        <v>310</v>
      </c>
      <c r="C273" s="130"/>
      <c r="D273" s="64"/>
      <c r="E273" s="1"/>
      <c r="F273" s="8"/>
    </row>
    <row r="274" spans="1:6" ht="12.75" customHeight="1">
      <c r="A274" s="15"/>
      <c r="B274" s="3" t="s">
        <v>311</v>
      </c>
      <c r="C274" s="130"/>
      <c r="D274" s="64"/>
      <c r="E274" s="1"/>
      <c r="F274" s="8"/>
    </row>
    <row r="275" spans="1:6" ht="12.75" customHeight="1">
      <c r="A275" s="4"/>
      <c r="B275" s="67"/>
      <c r="C275" s="64"/>
      <c r="D275" s="8" t="s">
        <v>8</v>
      </c>
      <c r="E275" s="8" t="s">
        <v>9</v>
      </c>
      <c r="F275" s="8"/>
    </row>
    <row r="276" spans="1:6" ht="27" customHeight="1">
      <c r="A276" s="4"/>
      <c r="B276" s="401" t="s">
        <v>312</v>
      </c>
      <c r="C276" s="384"/>
      <c r="D276" s="128"/>
      <c r="E276" s="128" t="s">
        <v>1200</v>
      </c>
      <c r="F276" s="8"/>
    </row>
    <row r="277" spans="1:6" ht="12.75" customHeight="1">
      <c r="A277" s="2"/>
      <c r="B277" s="3"/>
      <c r="C277" s="64"/>
      <c r="D277" s="64"/>
      <c r="E277" s="1"/>
      <c r="F277" s="8"/>
    </row>
    <row r="278" spans="1:6" ht="12.75" customHeight="1">
      <c r="A278" s="4" t="s">
        <v>313</v>
      </c>
      <c r="B278" s="5" t="s">
        <v>314</v>
      </c>
      <c r="C278" s="1"/>
      <c r="D278" s="1"/>
      <c r="E278" s="1"/>
      <c r="F278" s="1"/>
    </row>
    <row r="279" spans="1:6" ht="12.75" customHeight="1">
      <c r="A279" s="4"/>
      <c r="B279" s="67"/>
      <c r="C279" s="64"/>
      <c r="D279" s="8" t="s">
        <v>8</v>
      </c>
      <c r="E279" s="8" t="s">
        <v>9</v>
      </c>
      <c r="F279" s="1"/>
    </row>
    <row r="280" spans="1:6" ht="25.5" customHeight="1">
      <c r="A280" s="4"/>
      <c r="B280" s="381" t="s">
        <v>315</v>
      </c>
      <c r="C280" s="384"/>
      <c r="D280" s="128"/>
      <c r="E280" s="128" t="s">
        <v>1200</v>
      </c>
      <c r="F280" s="8"/>
    </row>
    <row r="281" spans="1:6" ht="12.75" customHeight="1">
      <c r="A281" s="4"/>
      <c r="B281" s="67"/>
      <c r="C281" s="131"/>
      <c r="D281" s="1"/>
      <c r="E281" s="1"/>
      <c r="F281" s="1"/>
    </row>
    <row r="282" spans="1:6" ht="12.75" customHeight="1">
      <c r="A282" s="4"/>
      <c r="B282" s="132"/>
      <c r="C282" s="133" t="s">
        <v>316</v>
      </c>
      <c r="D282" s="1"/>
      <c r="E282" s="1"/>
      <c r="F282" s="1"/>
    </row>
    <row r="283" spans="1:6" ht="12.75" customHeight="1">
      <c r="A283" s="4"/>
      <c r="B283" s="78" t="s">
        <v>317</v>
      </c>
      <c r="C283" s="134"/>
      <c r="D283" s="1"/>
      <c r="E283" s="1"/>
      <c r="F283" s="1"/>
    </row>
    <row r="284" spans="1:6" ht="12.75" customHeight="1">
      <c r="A284" s="4"/>
      <c r="B284" s="78" t="s">
        <v>318</v>
      </c>
      <c r="C284" s="134"/>
      <c r="D284" s="1"/>
      <c r="E284" s="1"/>
      <c r="F284" s="1"/>
    </row>
    <row r="285" spans="1:6" ht="12.75" customHeight="1">
      <c r="A285" s="4"/>
      <c r="B285" s="67"/>
      <c r="C285" s="131"/>
      <c r="D285" s="1"/>
      <c r="E285" s="1"/>
      <c r="F285" s="1"/>
    </row>
    <row r="286" spans="1:6" ht="12.75" customHeight="1">
      <c r="A286" s="2"/>
      <c r="B286" s="67"/>
      <c r="C286" s="1"/>
      <c r="D286" s="1"/>
      <c r="E286" s="1"/>
      <c r="F286" s="1"/>
    </row>
    <row r="287" spans="1:6" ht="12.75" customHeight="1">
      <c r="A287" s="4"/>
      <c r="B287" s="402"/>
      <c r="C287" s="366"/>
      <c r="D287" s="366"/>
      <c r="E287" s="63" t="s">
        <v>8</v>
      </c>
      <c r="F287" s="63" t="s">
        <v>9</v>
      </c>
    </row>
    <row r="288" spans="1:6" ht="27" customHeight="1">
      <c r="A288" s="4" t="s">
        <v>319</v>
      </c>
      <c r="B288" s="401" t="s">
        <v>320</v>
      </c>
      <c r="C288" s="366"/>
      <c r="D288" s="366"/>
      <c r="E288" s="15" t="s">
        <v>1200</v>
      </c>
      <c r="F288" s="15"/>
    </row>
    <row r="290" spans="1:4" ht="12.75" customHeight="1">
      <c r="A290" s="4" t="s">
        <v>321</v>
      </c>
      <c r="B290" s="62" t="s">
        <v>322</v>
      </c>
      <c r="C290" s="1"/>
      <c r="D290" s="1"/>
    </row>
    <row r="291" spans="1:4" ht="12.75" customHeight="1">
      <c r="A291" s="4"/>
      <c r="B291" s="62"/>
      <c r="C291" s="1"/>
      <c r="D291" s="1"/>
    </row>
    <row r="292" spans="1:4" ht="12.75" customHeight="1">
      <c r="A292" s="15"/>
      <c r="B292" s="3" t="s">
        <v>323</v>
      </c>
      <c r="C292" s="44"/>
      <c r="D292" s="1"/>
    </row>
    <row r="293" spans="1:4" ht="12.75" customHeight="1">
      <c r="A293" s="15"/>
      <c r="B293" s="81" t="s">
        <v>324</v>
      </c>
      <c r="C293" s="135"/>
      <c r="D293" s="1"/>
    </row>
    <row r="294" spans="1:4" ht="12.75" customHeight="1">
      <c r="A294" s="15" t="s">
        <v>1200</v>
      </c>
      <c r="B294" s="81" t="s">
        <v>325</v>
      </c>
      <c r="C294" s="330" t="s">
        <v>1203</v>
      </c>
      <c r="D294" s="1"/>
    </row>
    <row r="295" spans="1:4" ht="12.75" customHeight="1">
      <c r="A295" s="2"/>
      <c r="B295" s="1"/>
      <c r="C295" s="1"/>
      <c r="D295" s="1"/>
    </row>
    <row r="296" spans="1:4" ht="12.75" customHeight="1">
      <c r="A296" s="4" t="s">
        <v>326</v>
      </c>
      <c r="B296" s="5" t="s">
        <v>327</v>
      </c>
      <c r="C296" s="1"/>
      <c r="D296" s="1"/>
    </row>
    <row r="297" spans="1:4" ht="12.75" customHeight="1">
      <c r="A297" s="4"/>
      <c r="B297" s="70"/>
      <c r="C297" s="131"/>
      <c r="D297" s="1"/>
    </row>
    <row r="298" spans="1:4" ht="12.75" customHeight="1">
      <c r="A298" s="15"/>
      <c r="B298" s="3" t="s">
        <v>328</v>
      </c>
      <c r="C298" s="44"/>
      <c r="D298" s="1"/>
    </row>
    <row r="299" spans="1:4" ht="12.75" customHeight="1">
      <c r="A299" s="15" t="s">
        <v>1200</v>
      </c>
      <c r="B299" s="81" t="s">
        <v>329</v>
      </c>
      <c r="C299" s="135"/>
      <c r="D299" s="1"/>
    </row>
    <row r="300" spans="1:4" ht="12.75" customHeight="1">
      <c r="A300" s="15"/>
      <c r="B300" s="81" t="s">
        <v>330</v>
      </c>
      <c r="C300" s="136"/>
      <c r="D300" s="16" t="s">
        <v>331</v>
      </c>
    </row>
    <row r="301" spans="1:4" ht="12.75" customHeight="1">
      <c r="A301" s="15"/>
      <c r="B301" s="81" t="s">
        <v>332</v>
      </c>
      <c r="C301" s="136"/>
      <c r="D301" s="1"/>
    </row>
    <row r="302" spans="1:4" ht="12.75" customHeight="1">
      <c r="A302" s="4"/>
      <c r="B302" s="426"/>
      <c r="C302" s="366"/>
      <c r="D302" s="131"/>
    </row>
    <row r="303" spans="1:4" ht="12.75" customHeight="1">
      <c r="A303" s="4"/>
      <c r="B303" s="81" t="s">
        <v>333</v>
      </c>
      <c r="C303" s="331">
        <v>45627</v>
      </c>
      <c r="D303" s="137"/>
    </row>
    <row r="304" spans="1:4" ht="12.75" customHeight="1">
      <c r="A304" s="4"/>
      <c r="B304" s="67" t="s">
        <v>334</v>
      </c>
      <c r="C304" s="332">
        <v>275</v>
      </c>
      <c r="D304" s="1"/>
    </row>
    <row r="306" spans="1:6" ht="12.75" customHeight="1">
      <c r="A306" s="4"/>
      <c r="B306" s="81" t="s">
        <v>335</v>
      </c>
      <c r="C306" s="138"/>
      <c r="D306" s="1"/>
      <c r="E306" s="1"/>
      <c r="F306" s="1"/>
    </row>
    <row r="307" spans="1:6" ht="12.75" customHeight="1">
      <c r="A307" s="4"/>
      <c r="B307" s="81"/>
      <c r="C307" s="138"/>
      <c r="D307" s="1"/>
      <c r="E307" s="1"/>
      <c r="F307" s="1"/>
    </row>
    <row r="308" spans="1:6" ht="12.75" customHeight="1">
      <c r="A308" s="15"/>
      <c r="B308" s="81" t="s">
        <v>336</v>
      </c>
      <c r="C308" s="138"/>
      <c r="D308" s="1"/>
      <c r="E308" s="1"/>
      <c r="F308" s="1"/>
    </row>
    <row r="309" spans="1:6" ht="12.75" customHeight="1">
      <c r="A309" s="15" t="s">
        <v>1200</v>
      </c>
      <c r="B309" s="81" t="s">
        <v>337</v>
      </c>
      <c r="C309" s="138"/>
      <c r="D309" s="1"/>
      <c r="E309" s="1"/>
      <c r="F309" s="1"/>
    </row>
    <row r="310" spans="1:6" ht="12.75" customHeight="1">
      <c r="A310" s="15"/>
      <c r="B310" s="81" t="s">
        <v>9</v>
      </c>
      <c r="C310" s="138"/>
      <c r="D310" s="1"/>
      <c r="E310" s="1"/>
      <c r="F310" s="1"/>
    </row>
    <row r="311" spans="1:6" ht="12.75" customHeight="1">
      <c r="A311" s="2"/>
      <c r="B311" s="1"/>
      <c r="C311" s="1"/>
      <c r="D311" s="1"/>
      <c r="E311" s="1"/>
      <c r="F311" s="1"/>
    </row>
    <row r="312" spans="1:6" ht="12.75" customHeight="1">
      <c r="A312" s="4" t="s">
        <v>338</v>
      </c>
      <c r="B312" s="5" t="s">
        <v>339</v>
      </c>
      <c r="C312" s="1"/>
      <c r="D312" s="1"/>
      <c r="E312" s="1"/>
      <c r="F312" s="1"/>
    </row>
    <row r="313" spans="1:6" ht="12.75" customHeight="1">
      <c r="A313" s="4"/>
      <c r="B313" s="402"/>
      <c r="C313" s="366"/>
      <c r="D313" s="366"/>
      <c r="E313" s="63" t="s">
        <v>8</v>
      </c>
      <c r="F313" s="63" t="s">
        <v>9</v>
      </c>
    </row>
    <row r="314" spans="1:6" ht="26.25" customHeight="1">
      <c r="A314" s="4"/>
      <c r="B314" s="381" t="s">
        <v>340</v>
      </c>
      <c r="C314" s="366"/>
      <c r="D314" s="384"/>
      <c r="E314" s="15" t="s">
        <v>1200</v>
      </c>
      <c r="F314" s="15"/>
    </row>
    <row r="315" spans="1:6" ht="12.75" customHeight="1">
      <c r="A315" s="4"/>
      <c r="B315" s="430" t="s">
        <v>341</v>
      </c>
      <c r="C315" s="366"/>
      <c r="D315" s="44" t="s">
        <v>1204</v>
      </c>
      <c r="E315" s="1"/>
      <c r="F315" s="8"/>
    </row>
    <row r="316" spans="1:6" ht="12.75" customHeight="1">
      <c r="A316" s="2"/>
      <c r="B316" s="1"/>
      <c r="C316" s="1"/>
      <c r="D316" s="1"/>
      <c r="E316" s="1"/>
      <c r="F316" s="1"/>
    </row>
    <row r="317" spans="1:6" ht="12.75" customHeight="1">
      <c r="A317" s="4" t="s">
        <v>342</v>
      </c>
      <c r="B317" s="5" t="s">
        <v>343</v>
      </c>
      <c r="C317" s="1"/>
      <c r="D317" s="1"/>
      <c r="E317" s="1"/>
      <c r="F317" s="1"/>
    </row>
    <row r="318" spans="1:6" ht="12.75" customHeight="1">
      <c r="A318" s="4"/>
      <c r="B318" s="402"/>
      <c r="C318" s="366"/>
      <c r="D318" s="366"/>
      <c r="E318" s="64" t="s">
        <v>8</v>
      </c>
      <c r="F318" s="64" t="s">
        <v>9</v>
      </c>
    </row>
    <row r="319" spans="1:6" ht="38.25" customHeight="1">
      <c r="A319" s="4"/>
      <c r="B319" s="381" t="s">
        <v>999</v>
      </c>
      <c r="C319" s="366"/>
      <c r="D319" s="384"/>
      <c r="E319" s="15"/>
      <c r="F319" s="15" t="s">
        <v>1200</v>
      </c>
    </row>
    <row r="321" spans="1:6" ht="12.75" customHeight="1">
      <c r="A321" s="4" t="s">
        <v>344</v>
      </c>
      <c r="B321" s="39" t="s">
        <v>345</v>
      </c>
      <c r="C321" s="81"/>
      <c r="D321" s="16"/>
      <c r="E321" s="16"/>
      <c r="F321" s="16"/>
    </row>
    <row r="322" spans="1:6" ht="12.75" customHeight="1">
      <c r="A322" s="2"/>
      <c r="B322" s="1"/>
      <c r="C322" s="1"/>
      <c r="D322" s="1"/>
      <c r="E322" s="1"/>
      <c r="F322" s="1"/>
    </row>
    <row r="323" spans="1:6" ht="12.75" customHeight="1">
      <c r="A323" s="2"/>
      <c r="B323" s="42" t="s">
        <v>346</v>
      </c>
      <c r="C323" s="1"/>
      <c r="D323" s="1"/>
      <c r="E323" s="1"/>
      <c r="F323" s="1"/>
    </row>
    <row r="324" spans="1:6" ht="12.75" customHeight="1">
      <c r="A324" s="2"/>
      <c r="B324" s="42"/>
      <c r="C324" s="1"/>
      <c r="D324" s="1"/>
      <c r="E324" s="1"/>
      <c r="F324" s="1"/>
    </row>
    <row r="325" spans="1:6" ht="12.75" customHeight="1">
      <c r="A325" s="4" t="s">
        <v>347</v>
      </c>
      <c r="B325" s="5" t="s">
        <v>348</v>
      </c>
      <c r="C325" s="1"/>
      <c r="D325" s="1"/>
      <c r="E325" s="1"/>
      <c r="F325" s="1"/>
    </row>
    <row r="326" spans="1:6" ht="12.75" customHeight="1">
      <c r="A326" s="4"/>
      <c r="B326" s="402"/>
      <c r="C326" s="366"/>
      <c r="D326" s="366"/>
      <c r="E326" s="63" t="s">
        <v>8</v>
      </c>
      <c r="F326" s="63" t="s">
        <v>9</v>
      </c>
    </row>
    <row r="327" spans="1:6" ht="65.25" customHeight="1">
      <c r="A327" s="4"/>
      <c r="B327" s="381" t="s">
        <v>1000</v>
      </c>
      <c r="C327" s="366"/>
      <c r="D327" s="384"/>
      <c r="E327" s="15"/>
      <c r="F327" s="15" t="s">
        <v>1200</v>
      </c>
    </row>
    <row r="328" spans="1:6" ht="12.75" customHeight="1">
      <c r="A328" s="4"/>
      <c r="B328" s="381" t="s">
        <v>349</v>
      </c>
      <c r="C328" s="366"/>
      <c r="D328" s="366"/>
      <c r="E328" s="64"/>
      <c r="F328" s="64"/>
    </row>
    <row r="329" spans="1:6" ht="12.75" customHeight="1">
      <c r="A329" s="4"/>
      <c r="B329" s="381" t="s">
        <v>350</v>
      </c>
      <c r="C329" s="366"/>
      <c r="D329" s="384"/>
      <c r="E329" s="139"/>
      <c r="F329" s="64"/>
    </row>
    <row r="330" spans="1:6" ht="12.75" customHeight="1">
      <c r="A330" s="4"/>
      <c r="B330" s="381" t="s">
        <v>351</v>
      </c>
      <c r="C330" s="366"/>
      <c r="D330" s="384"/>
      <c r="E330" s="139"/>
      <c r="F330" s="64"/>
    </row>
    <row r="331" spans="1:6" ht="12.75" customHeight="1">
      <c r="A331" s="4"/>
      <c r="B331" s="381" t="s">
        <v>352</v>
      </c>
      <c r="C331" s="366"/>
      <c r="D331" s="384"/>
      <c r="E331" s="139"/>
      <c r="F331" s="64"/>
    </row>
    <row r="332" spans="1:6" ht="12.75" customHeight="1">
      <c r="A332" s="4"/>
      <c r="B332" s="381" t="s">
        <v>353</v>
      </c>
      <c r="C332" s="366"/>
      <c r="D332" s="384"/>
      <c r="E332" s="139"/>
      <c r="F332" s="64"/>
    </row>
    <row r="333" spans="1:6" ht="12.75" customHeight="1">
      <c r="A333" s="4"/>
      <c r="B333" s="3"/>
      <c r="C333" s="3"/>
      <c r="D333" s="3"/>
      <c r="E333" s="131"/>
      <c r="F333" s="64"/>
    </row>
    <row r="334" spans="1:6" ht="12.75" customHeight="1">
      <c r="A334" s="4"/>
      <c r="B334" s="401" t="s">
        <v>1120</v>
      </c>
      <c r="C334" s="366"/>
      <c r="D334" s="366"/>
      <c r="E334" s="64"/>
      <c r="F334" s="64"/>
    </row>
    <row r="335" spans="1:6" ht="12.75" customHeight="1">
      <c r="A335" s="4"/>
      <c r="B335" s="381" t="s">
        <v>354</v>
      </c>
      <c r="C335" s="366"/>
      <c r="D335" s="366"/>
      <c r="E335" s="139"/>
      <c r="F335" s="64"/>
    </row>
    <row r="336" spans="1:6" ht="12.75" customHeight="1">
      <c r="A336" s="4"/>
      <c r="B336" s="381" t="s">
        <v>355</v>
      </c>
      <c r="C336" s="366"/>
      <c r="D336" s="366"/>
      <c r="E336" s="139"/>
      <c r="F336" s="64"/>
    </row>
    <row r="337" spans="1:6" ht="12.75" customHeight="1">
      <c r="A337" s="4"/>
      <c r="B337" s="381" t="s">
        <v>356</v>
      </c>
      <c r="C337" s="366"/>
      <c r="D337" s="366"/>
      <c r="E337" s="366"/>
      <c r="F337" s="366"/>
    </row>
    <row r="338" spans="1:6" ht="12.75" customHeight="1">
      <c r="A338" s="4"/>
      <c r="B338" s="407"/>
      <c r="C338" s="379"/>
      <c r="D338" s="379"/>
      <c r="E338" s="379"/>
      <c r="F338" s="379"/>
    </row>
    <row r="339" spans="1:6" ht="12.75" customHeight="1">
      <c r="A339" s="2"/>
      <c r="B339" s="1"/>
      <c r="C339" s="1"/>
      <c r="D339" s="1"/>
      <c r="E339" s="1"/>
      <c r="F339" s="1"/>
    </row>
    <row r="340" spans="1:6" ht="12.75" customHeight="1">
      <c r="A340" s="2"/>
      <c r="B340" s="1"/>
      <c r="C340" s="1"/>
      <c r="D340" s="1"/>
      <c r="E340" s="1"/>
      <c r="F340" s="1"/>
    </row>
    <row r="341" spans="1:6" ht="12.75" customHeight="1">
      <c r="A341" s="4" t="s">
        <v>357</v>
      </c>
      <c r="B341" s="5" t="s">
        <v>358</v>
      </c>
      <c r="C341" s="1"/>
      <c r="D341" s="1"/>
      <c r="E341" s="1"/>
      <c r="F341" s="1"/>
    </row>
    <row r="342" spans="1:6" ht="12.75" customHeight="1">
      <c r="A342" s="4"/>
      <c r="B342" s="402"/>
      <c r="C342" s="366"/>
      <c r="D342" s="366"/>
      <c r="E342" s="63" t="s">
        <v>8</v>
      </c>
      <c r="F342" s="63" t="s">
        <v>9</v>
      </c>
    </row>
    <row r="343" spans="1:6" ht="49.5" customHeight="1">
      <c r="A343" s="4"/>
      <c r="B343" s="381" t="s">
        <v>359</v>
      </c>
      <c r="C343" s="366"/>
      <c r="D343" s="384"/>
      <c r="E343" s="15"/>
      <c r="F343" s="15" t="s">
        <v>1200</v>
      </c>
    </row>
    <row r="344" spans="1:6" ht="12.75" customHeight="1">
      <c r="A344" s="4"/>
      <c r="B344" s="381" t="s">
        <v>349</v>
      </c>
      <c r="C344" s="366"/>
      <c r="D344" s="366"/>
      <c r="E344" s="64"/>
      <c r="F344" s="1"/>
    </row>
    <row r="345" spans="1:6" ht="12.75" customHeight="1">
      <c r="A345" s="4"/>
      <c r="B345" s="381" t="s">
        <v>360</v>
      </c>
      <c r="C345" s="366"/>
      <c r="D345" s="139"/>
      <c r="E345" s="131"/>
      <c r="F345" s="1"/>
    </row>
    <row r="346" spans="1:6" ht="12.75" customHeight="1">
      <c r="A346" s="4"/>
      <c r="B346" s="381" t="s">
        <v>361</v>
      </c>
      <c r="C346" s="366"/>
      <c r="D346" s="139"/>
      <c r="E346" s="131"/>
      <c r="F346" s="1"/>
    </row>
    <row r="347" spans="1:6" ht="12.75" customHeight="1">
      <c r="A347" s="2"/>
      <c r="B347" s="1"/>
      <c r="C347" s="1"/>
      <c r="D347" s="1"/>
      <c r="E347" s="1"/>
      <c r="F347" s="1"/>
    </row>
    <row r="348" spans="1:6" ht="18.75" customHeight="1">
      <c r="A348" s="2"/>
      <c r="B348" s="1"/>
      <c r="C348" s="1"/>
      <c r="D348" s="1"/>
      <c r="E348" s="63" t="s">
        <v>8</v>
      </c>
      <c r="F348" s="63" t="s">
        <v>9</v>
      </c>
    </row>
    <row r="349" spans="1:6" ht="27" customHeight="1">
      <c r="A349" s="4"/>
      <c r="B349" s="415" t="s">
        <v>362</v>
      </c>
      <c r="C349" s="366"/>
      <c r="D349" s="366"/>
      <c r="E349" s="15"/>
      <c r="F349" s="15"/>
    </row>
  </sheetData>
  <mergeCells count="137">
    <mergeCell ref="A1:F1"/>
    <mergeCell ref="B7:F7"/>
    <mergeCell ref="B254:D254"/>
    <mergeCell ref="B246:C246"/>
    <mergeCell ref="B247:C247"/>
    <mergeCell ref="B248:C248"/>
    <mergeCell ref="B249:C249"/>
    <mergeCell ref="B250:C250"/>
    <mergeCell ref="B251:C251"/>
    <mergeCell ref="B252:C252"/>
    <mergeCell ref="B8:F8"/>
    <mergeCell ref="B9:F9"/>
    <mergeCell ref="A3:A4"/>
    <mergeCell ref="B3:F4"/>
    <mergeCell ref="B5:F5"/>
    <mergeCell ref="B6:F6"/>
    <mergeCell ref="B13:D13"/>
    <mergeCell ref="B12:D12"/>
    <mergeCell ref="B172:F172"/>
    <mergeCell ref="B174:F174"/>
    <mergeCell ref="B175:F175"/>
    <mergeCell ref="B176:F176"/>
    <mergeCell ref="B177:F177"/>
    <mergeCell ref="B178:F178"/>
    <mergeCell ref="B349:D349"/>
    <mergeCell ref="B313:D313"/>
    <mergeCell ref="B314:D314"/>
    <mergeCell ref="B315:C315"/>
    <mergeCell ref="B318:D318"/>
    <mergeCell ref="B319:D319"/>
    <mergeCell ref="B326:D326"/>
    <mergeCell ref="B327:D327"/>
    <mergeCell ref="B302:C302"/>
    <mergeCell ref="B336:D336"/>
    <mergeCell ref="B337:F337"/>
    <mergeCell ref="B338:F338"/>
    <mergeCell ref="B328:D328"/>
    <mergeCell ref="B329:D329"/>
    <mergeCell ref="B330:D330"/>
    <mergeCell ref="B331:D331"/>
    <mergeCell ref="B332:D332"/>
    <mergeCell ref="B334:D334"/>
    <mergeCell ref="B335:D335"/>
    <mergeCell ref="B342:D342"/>
    <mergeCell ref="B343:D343"/>
    <mergeCell ref="B344:D344"/>
    <mergeCell ref="B345:C345"/>
    <mergeCell ref="B346:C346"/>
    <mergeCell ref="B186:G188"/>
    <mergeCell ref="B201:G201"/>
    <mergeCell ref="B229:F229"/>
    <mergeCell ref="B230:D230"/>
    <mergeCell ref="B231:D231"/>
    <mergeCell ref="B232:D232"/>
    <mergeCell ref="B255:D255"/>
    <mergeCell ref="B287:D287"/>
    <mergeCell ref="B288:D288"/>
    <mergeCell ref="B260:F260"/>
    <mergeCell ref="B263:C263"/>
    <mergeCell ref="B265:C265"/>
    <mergeCell ref="B268:C268"/>
    <mergeCell ref="B270:F270"/>
    <mergeCell ref="B276:C276"/>
    <mergeCell ref="B280:C280"/>
    <mergeCell ref="B244:C244"/>
    <mergeCell ref="B71:C71"/>
    <mergeCell ref="B90:D90"/>
    <mergeCell ref="B91:D91"/>
    <mergeCell ref="B92:D92"/>
    <mergeCell ref="B93:D93"/>
    <mergeCell ref="B245:C245"/>
    <mergeCell ref="B233:D233"/>
    <mergeCell ref="B234:D234"/>
    <mergeCell ref="B235:D235"/>
    <mergeCell ref="B236:D236"/>
    <mergeCell ref="B238:F238"/>
    <mergeCell ref="B242:C242"/>
    <mergeCell ref="B243:C243"/>
    <mergeCell ref="B134:G134"/>
    <mergeCell ref="B179:F179"/>
    <mergeCell ref="D143:F144"/>
    <mergeCell ref="B141:E141"/>
    <mergeCell ref="B143:C144"/>
    <mergeCell ref="C152:F152"/>
    <mergeCell ref="B146:F146"/>
    <mergeCell ref="B148:D148"/>
    <mergeCell ref="B124:D124"/>
    <mergeCell ref="B180:F180"/>
    <mergeCell ref="B136:F136"/>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3"/>
  <sheetViews>
    <sheetView showGridLines="0" zoomScaleNormal="100" workbookViewId="0">
      <selection activeCell="B58" sqref="B58:G58"/>
    </sheetView>
  </sheetViews>
  <sheetFormatPr defaultColWidth="12.5703125" defaultRowHeight="15" customHeight="1"/>
  <cols>
    <col min="1" max="1" width="4.42578125" customWidth="1"/>
    <col min="2" max="2" width="22.7109375" customWidth="1"/>
    <col min="3" max="7" width="12.7109375" customWidth="1"/>
    <col min="8" max="26" width="8.5703125" customWidth="1"/>
  </cols>
  <sheetData>
    <row r="1" spans="1:7" ht="12.75" customHeight="1">
      <c r="A1" s="367" t="s">
        <v>363</v>
      </c>
      <c r="B1" s="368"/>
      <c r="C1" s="368"/>
      <c r="D1" s="368"/>
      <c r="E1" s="368"/>
      <c r="F1" s="368"/>
      <c r="G1" s="369"/>
    </row>
    <row r="2" spans="1:7" ht="12.75" customHeight="1">
      <c r="A2" s="2"/>
      <c r="B2" s="1"/>
      <c r="C2" s="1"/>
      <c r="D2" s="1"/>
      <c r="E2" s="1"/>
      <c r="F2" s="1"/>
      <c r="G2" s="1"/>
    </row>
    <row r="3" spans="1:7" ht="12.75" customHeight="1">
      <c r="A3" s="2"/>
      <c r="B3" s="42" t="s">
        <v>364</v>
      </c>
      <c r="C3" s="1"/>
      <c r="D3" s="1"/>
      <c r="E3" s="1"/>
      <c r="F3" s="1"/>
      <c r="G3" s="1"/>
    </row>
    <row r="4" spans="1:7" ht="12.75" customHeight="1">
      <c r="A4" s="2"/>
      <c r="B4" s="402"/>
      <c r="C4" s="366"/>
      <c r="D4" s="366"/>
      <c r="E4" s="64" t="s">
        <v>8</v>
      </c>
      <c r="F4" s="64" t="s">
        <v>9</v>
      </c>
      <c r="G4" s="8"/>
    </row>
    <row r="5" spans="1:7" ht="26.25" customHeight="1">
      <c r="A5" s="4" t="s">
        <v>365</v>
      </c>
      <c r="B5" s="381" t="s">
        <v>366</v>
      </c>
      <c r="C5" s="366"/>
      <c r="D5" s="384"/>
      <c r="E5" s="15" t="s">
        <v>1200</v>
      </c>
      <c r="F5" s="15"/>
      <c r="G5" s="73"/>
    </row>
    <row r="6" spans="1:7" ht="41.25" customHeight="1">
      <c r="A6" s="4"/>
      <c r="B6" s="381" t="s">
        <v>367</v>
      </c>
      <c r="C6" s="366"/>
      <c r="D6" s="384"/>
      <c r="E6" s="15" t="s">
        <v>1200</v>
      </c>
      <c r="F6" s="15"/>
      <c r="G6" s="1"/>
    </row>
    <row r="7" spans="1:7" ht="12.75" customHeight="1">
      <c r="A7" s="2"/>
      <c r="B7" s="3"/>
      <c r="C7" s="3"/>
      <c r="D7" s="3"/>
      <c r="E7" s="64"/>
      <c r="F7" s="64"/>
      <c r="G7" s="1"/>
    </row>
    <row r="8" spans="1:7" ht="29.25" customHeight="1">
      <c r="A8" s="4" t="s">
        <v>368</v>
      </c>
      <c r="B8" s="371" t="s">
        <v>1121</v>
      </c>
      <c r="C8" s="366"/>
      <c r="D8" s="366"/>
      <c r="E8" s="366"/>
      <c r="F8" s="366"/>
      <c r="G8" s="366"/>
    </row>
    <row r="9" spans="1:7" ht="20.25" customHeight="1">
      <c r="A9" s="4"/>
      <c r="B9" s="371" t="s">
        <v>369</v>
      </c>
      <c r="C9" s="366"/>
      <c r="D9" s="366"/>
      <c r="E9" s="366"/>
      <c r="F9" s="366"/>
      <c r="G9" s="366"/>
    </row>
    <row r="10" spans="1:7" ht="12.75" customHeight="1">
      <c r="A10" s="4"/>
      <c r="B10" s="140" t="s">
        <v>1065</v>
      </c>
      <c r="C10" s="115" t="s">
        <v>370</v>
      </c>
      <c r="D10" s="115" t="s">
        <v>371</v>
      </c>
      <c r="E10" s="115" t="s">
        <v>372</v>
      </c>
      <c r="F10" s="141"/>
      <c r="G10" s="1"/>
    </row>
    <row r="11" spans="1:7" ht="12.75" customHeight="1">
      <c r="A11" s="4"/>
      <c r="B11" s="142" t="s">
        <v>57</v>
      </c>
      <c r="C11" s="143">
        <v>658</v>
      </c>
      <c r="D11" s="143">
        <v>574</v>
      </c>
      <c r="E11" s="143">
        <v>432</v>
      </c>
      <c r="F11" s="144"/>
      <c r="G11" s="1"/>
    </row>
    <row r="12" spans="1:7" ht="12.75" customHeight="1">
      <c r="A12" s="4"/>
      <c r="B12" s="142" t="s">
        <v>58</v>
      </c>
      <c r="C12" s="143">
        <v>1057</v>
      </c>
      <c r="D12" s="143">
        <v>948</v>
      </c>
      <c r="E12" s="143">
        <v>650</v>
      </c>
      <c r="F12" s="144"/>
      <c r="G12" s="1"/>
    </row>
    <row r="13" spans="1:7" ht="12.75" customHeight="1">
      <c r="A13" s="4"/>
      <c r="B13" s="142" t="s">
        <v>59</v>
      </c>
      <c r="C13" s="143">
        <v>0</v>
      </c>
      <c r="D13" s="143">
        <v>0</v>
      </c>
      <c r="E13" s="143">
        <v>0</v>
      </c>
      <c r="F13" s="144"/>
      <c r="G13" s="1"/>
    </row>
    <row r="14" spans="1:7" ht="12.75" customHeight="1">
      <c r="A14" s="4"/>
      <c r="B14" s="142" t="s">
        <v>1103</v>
      </c>
      <c r="C14" s="143">
        <v>0</v>
      </c>
      <c r="D14" s="143">
        <v>0</v>
      </c>
      <c r="E14" s="143">
        <v>0</v>
      </c>
      <c r="F14" s="144"/>
      <c r="G14" s="1"/>
    </row>
    <row r="15" spans="1:7" ht="12.75" customHeight="1">
      <c r="A15" s="4"/>
      <c r="B15" s="145" t="s">
        <v>373</v>
      </c>
      <c r="C15" s="146">
        <f>SUM(C11:C14)</f>
        <v>1715</v>
      </c>
      <c r="D15" s="146">
        <f t="shared" ref="D15:E15" si="0">SUM(D11:D14)</f>
        <v>1522</v>
      </c>
      <c r="E15" s="146">
        <f t="shared" si="0"/>
        <v>1082</v>
      </c>
      <c r="F15" s="144"/>
      <c r="G15" s="1"/>
    </row>
    <row r="17" spans="1:7" ht="15.75">
      <c r="A17" s="2"/>
      <c r="B17" s="68" t="s">
        <v>374</v>
      </c>
      <c r="C17" s="2"/>
      <c r="D17" s="16"/>
      <c r="E17" s="1"/>
      <c r="F17" s="1"/>
      <c r="G17" s="1"/>
    </row>
    <row r="18" spans="1:7" ht="12.75" customHeight="1">
      <c r="A18" s="4" t="s">
        <v>375</v>
      </c>
      <c r="B18" s="430" t="s">
        <v>376</v>
      </c>
      <c r="C18" s="366"/>
      <c r="D18" s="366"/>
      <c r="E18" s="1"/>
      <c r="F18" s="1"/>
      <c r="G18" s="1"/>
    </row>
    <row r="19" spans="1:7" ht="12.75" customHeight="1">
      <c r="A19" s="4"/>
      <c r="B19" s="2"/>
      <c r="C19" s="2"/>
      <c r="D19" s="2"/>
      <c r="E19" s="1"/>
      <c r="F19" s="1"/>
      <c r="G19" s="1"/>
    </row>
    <row r="20" spans="1:7" ht="12.75" customHeight="1">
      <c r="A20" s="15" t="s">
        <v>1200</v>
      </c>
      <c r="B20" s="147" t="s">
        <v>377</v>
      </c>
      <c r="C20" s="148"/>
      <c r="D20" s="1"/>
      <c r="E20" s="1"/>
      <c r="F20" s="1"/>
      <c r="G20" s="1"/>
    </row>
    <row r="21" spans="1:7" ht="12.75" customHeight="1">
      <c r="A21" s="15"/>
      <c r="B21" s="147" t="s">
        <v>378</v>
      </c>
      <c r="C21" s="148"/>
      <c r="D21" s="1"/>
      <c r="E21" s="1"/>
      <c r="F21" s="1"/>
      <c r="G21" s="1"/>
    </row>
    <row r="22" spans="1:7" ht="12.75" customHeight="1">
      <c r="A22" s="15" t="s">
        <v>1200</v>
      </c>
      <c r="B22" s="147" t="s">
        <v>379</v>
      </c>
      <c r="C22" s="148"/>
      <c r="D22" s="1"/>
      <c r="E22" s="1"/>
      <c r="F22" s="1"/>
      <c r="G22" s="1"/>
    </row>
    <row r="23" spans="1:7" ht="12.75" customHeight="1">
      <c r="A23" s="15" t="s">
        <v>1200</v>
      </c>
      <c r="B23" s="147" t="s">
        <v>380</v>
      </c>
      <c r="C23" s="148"/>
      <c r="D23" s="1"/>
      <c r="E23" s="1"/>
      <c r="F23" s="1"/>
      <c r="G23" s="1"/>
    </row>
    <row r="24" spans="1:7" ht="12.75" customHeight="1">
      <c r="A24" s="4"/>
      <c r="B24" s="402"/>
      <c r="C24" s="366"/>
      <c r="D24" s="366"/>
      <c r="E24" s="64" t="s">
        <v>8</v>
      </c>
      <c r="F24" s="64" t="s">
        <v>9</v>
      </c>
      <c r="G24" s="8"/>
    </row>
    <row r="25" spans="1:7" ht="40.5" customHeight="1">
      <c r="A25" s="4" t="s">
        <v>381</v>
      </c>
      <c r="B25" s="381" t="s">
        <v>1149</v>
      </c>
      <c r="C25" s="366"/>
      <c r="D25" s="384"/>
      <c r="E25" s="15" t="s">
        <v>1200</v>
      </c>
      <c r="F25" s="15"/>
      <c r="G25" s="8"/>
    </row>
    <row r="26" spans="1:7" ht="24.75" customHeight="1">
      <c r="A26" s="4"/>
      <c r="B26" s="381" t="s">
        <v>382</v>
      </c>
      <c r="C26" s="366"/>
      <c r="D26" s="366"/>
      <c r="E26" s="136" t="s">
        <v>1205</v>
      </c>
      <c r="F26" s="136"/>
      <c r="G26" s="8"/>
    </row>
    <row r="27" spans="1:7" ht="12.75" customHeight="1">
      <c r="A27" s="2"/>
      <c r="B27" s="1"/>
      <c r="C27" s="1"/>
      <c r="D27" s="1"/>
      <c r="E27" s="1"/>
      <c r="F27" s="1"/>
      <c r="G27" s="1"/>
    </row>
    <row r="28" spans="1:7" ht="12.75" customHeight="1">
      <c r="A28" s="4" t="s">
        <v>383</v>
      </c>
      <c r="B28" s="430" t="s">
        <v>384</v>
      </c>
      <c r="C28" s="366"/>
      <c r="D28" s="366"/>
      <c r="E28" s="366"/>
      <c r="F28" s="1"/>
      <c r="G28" s="1"/>
    </row>
    <row r="29" spans="1:7" ht="12.75" customHeight="1">
      <c r="A29" s="4"/>
      <c r="B29" s="149"/>
      <c r="C29" s="149"/>
      <c r="D29" s="149"/>
      <c r="E29" s="149"/>
      <c r="F29" s="65"/>
      <c r="G29" s="1"/>
    </row>
    <row r="30" spans="1:7" ht="18">
      <c r="A30" s="4"/>
      <c r="B30" s="227" t="s">
        <v>1066</v>
      </c>
      <c r="C30" s="227" t="s">
        <v>385</v>
      </c>
      <c r="D30" s="227" t="s">
        <v>386</v>
      </c>
      <c r="E30" s="227" t="s">
        <v>387</v>
      </c>
      <c r="F30" s="227" t="s">
        <v>388</v>
      </c>
      <c r="G30" s="227" t="s">
        <v>389</v>
      </c>
    </row>
    <row r="31" spans="1:7" ht="12.75" customHeight="1">
      <c r="A31" s="4"/>
      <c r="B31" s="6" t="s">
        <v>390</v>
      </c>
      <c r="C31" s="15"/>
      <c r="D31" s="15"/>
      <c r="E31" s="15"/>
      <c r="F31" s="15"/>
      <c r="G31" s="15" t="s">
        <v>1200</v>
      </c>
    </row>
    <row r="32" spans="1:7" ht="12.75" customHeight="1">
      <c r="A32" s="4"/>
      <c r="B32" s="6" t="s">
        <v>391</v>
      </c>
      <c r="C32" s="15" t="s">
        <v>1200</v>
      </c>
      <c r="D32" s="15"/>
      <c r="E32" s="15"/>
      <c r="F32" s="15"/>
      <c r="G32" s="15"/>
    </row>
    <row r="33" spans="1:7" ht="12.75" customHeight="1">
      <c r="A33" s="4"/>
      <c r="B33" s="6" t="s">
        <v>392</v>
      </c>
      <c r="C33" s="15"/>
      <c r="D33" s="15"/>
      <c r="E33" s="15"/>
      <c r="F33" s="15"/>
      <c r="G33" s="15" t="s">
        <v>1200</v>
      </c>
    </row>
    <row r="34" spans="1:7" ht="12.75" customHeight="1">
      <c r="A34" s="4"/>
      <c r="B34" s="6" t="s">
        <v>205</v>
      </c>
      <c r="C34" s="15"/>
      <c r="D34" s="15"/>
      <c r="E34" s="15"/>
      <c r="F34" s="15"/>
      <c r="G34" s="15" t="s">
        <v>1200</v>
      </c>
    </row>
    <row r="35" spans="1:7" ht="12.75" customHeight="1">
      <c r="A35" s="4"/>
      <c r="B35" s="6" t="s">
        <v>201</v>
      </c>
      <c r="C35" s="15"/>
      <c r="D35" s="15" t="s">
        <v>1200</v>
      </c>
      <c r="E35" s="15"/>
      <c r="F35" s="15"/>
      <c r="G35" s="15"/>
    </row>
    <row r="36" spans="1:7" ht="28.5" customHeight="1">
      <c r="A36" s="4"/>
      <c r="B36" s="6" t="s">
        <v>393</v>
      </c>
      <c r="C36" s="15"/>
      <c r="D36" s="15"/>
      <c r="E36" s="15"/>
      <c r="F36" s="15"/>
      <c r="G36" s="15" t="s">
        <v>1200</v>
      </c>
    </row>
    <row r="37" spans="1:7" ht="12.75" customHeight="1">
      <c r="A37" s="2"/>
      <c r="B37" s="1"/>
      <c r="C37" s="1"/>
      <c r="D37" s="1"/>
      <c r="E37" s="1"/>
      <c r="F37" s="1"/>
      <c r="G37" s="1"/>
    </row>
    <row r="38" spans="1:7" ht="27" customHeight="1">
      <c r="A38" s="4" t="s">
        <v>394</v>
      </c>
      <c r="B38" s="381" t="s">
        <v>395</v>
      </c>
      <c r="C38" s="366"/>
      <c r="D38" s="366"/>
      <c r="E38" s="82"/>
      <c r="F38" s="1"/>
      <c r="G38" s="8"/>
    </row>
    <row r="39" spans="1:7" ht="12.75" customHeight="1">
      <c r="A39" s="2"/>
      <c r="B39" s="1"/>
      <c r="C39" s="1"/>
      <c r="D39" s="1"/>
      <c r="E39" s="1"/>
      <c r="F39" s="1"/>
      <c r="G39" s="1"/>
    </row>
    <row r="40" spans="1:7" ht="26.25" customHeight="1">
      <c r="A40" s="4" t="s">
        <v>396</v>
      </c>
      <c r="B40" s="381" t="s">
        <v>397</v>
      </c>
      <c r="C40" s="366"/>
      <c r="D40" s="366"/>
      <c r="E40" s="82">
        <v>2</v>
      </c>
      <c r="F40" s="1"/>
      <c r="G40" s="8"/>
    </row>
    <row r="41" spans="1:7" ht="12.75" customHeight="1">
      <c r="A41" s="2"/>
      <c r="B41" s="1"/>
      <c r="C41" s="1"/>
      <c r="D41" s="1"/>
      <c r="E41" s="1"/>
      <c r="F41" s="1"/>
      <c r="G41" s="1"/>
    </row>
    <row r="42" spans="1:7" ht="12.75" customHeight="1">
      <c r="A42" s="4" t="s">
        <v>398</v>
      </c>
      <c r="B42" s="381" t="s">
        <v>399</v>
      </c>
      <c r="C42" s="366"/>
      <c r="D42" s="366"/>
      <c r="E42" s="366"/>
      <c r="F42" s="366"/>
      <c r="G42" s="11"/>
    </row>
    <row r="43" spans="1:7" ht="12.75" customHeight="1">
      <c r="A43" s="4"/>
      <c r="B43" s="407"/>
      <c r="C43" s="379"/>
      <c r="D43" s="379"/>
      <c r="E43" s="379"/>
      <c r="F43" s="379"/>
      <c r="G43" s="379"/>
    </row>
    <row r="44" spans="1:7" ht="12.75" customHeight="1">
      <c r="A44" s="2"/>
      <c r="B44" s="1"/>
      <c r="C44" s="1"/>
      <c r="D44" s="1"/>
      <c r="E44" s="1"/>
      <c r="F44" s="1"/>
      <c r="G44" s="1"/>
    </row>
    <row r="45" spans="1:7" ht="37.5" customHeight="1">
      <c r="A45" s="4" t="s">
        <v>400</v>
      </c>
      <c r="B45" s="385" t="s">
        <v>401</v>
      </c>
      <c r="C45" s="379"/>
      <c r="D45" s="379"/>
      <c r="E45" s="379"/>
      <c r="F45" s="379"/>
      <c r="G45" s="379"/>
    </row>
    <row r="46" spans="1:7" ht="22.5" customHeight="1">
      <c r="A46" s="4" t="s">
        <v>400</v>
      </c>
      <c r="B46" s="151" t="s">
        <v>1067</v>
      </c>
      <c r="C46" s="151" t="s">
        <v>318</v>
      </c>
      <c r="D46" s="151" t="s">
        <v>402</v>
      </c>
      <c r="E46" s="151" t="s">
        <v>403</v>
      </c>
      <c r="F46" s="151" t="s">
        <v>404</v>
      </c>
      <c r="G46" s="151" t="s">
        <v>405</v>
      </c>
    </row>
    <row r="47" spans="1:7" ht="12.75" customHeight="1">
      <c r="A47" s="4" t="s">
        <v>400</v>
      </c>
      <c r="B47" s="110" t="s">
        <v>377</v>
      </c>
      <c r="C47" s="134"/>
      <c r="D47" s="134"/>
      <c r="E47" s="134"/>
      <c r="F47" s="134"/>
      <c r="G47" s="153" t="s">
        <v>1200</v>
      </c>
    </row>
    <row r="48" spans="1:7" ht="12.75" customHeight="1">
      <c r="A48" s="4" t="s">
        <v>400</v>
      </c>
      <c r="B48" s="110" t="s">
        <v>378</v>
      </c>
      <c r="C48" s="134"/>
      <c r="D48" s="134"/>
      <c r="E48" s="134"/>
      <c r="F48" s="134"/>
      <c r="G48" s="153"/>
    </row>
    <row r="49" spans="1:7" ht="12.75" customHeight="1">
      <c r="A49" s="4" t="s">
        <v>400</v>
      </c>
      <c r="B49" s="110" t="s">
        <v>379</v>
      </c>
      <c r="C49" s="134"/>
      <c r="D49" s="134"/>
      <c r="E49" s="134"/>
      <c r="F49" s="134"/>
      <c r="G49" s="153" t="s">
        <v>1200</v>
      </c>
    </row>
    <row r="50" spans="1:7" ht="12.75" customHeight="1">
      <c r="A50" s="4" t="s">
        <v>400</v>
      </c>
      <c r="B50" s="110" t="s">
        <v>380</v>
      </c>
      <c r="C50" s="134"/>
      <c r="D50" s="134"/>
      <c r="E50" s="134"/>
      <c r="F50" s="134"/>
      <c r="G50" s="153" t="s">
        <v>1200</v>
      </c>
    </row>
    <row r="51" spans="1:7" ht="12.75" customHeight="1">
      <c r="A51" s="4"/>
      <c r="B51" s="1"/>
      <c r="C51" s="154"/>
      <c r="D51" s="154"/>
      <c r="E51" s="154"/>
      <c r="F51" s="154"/>
      <c r="G51" s="17"/>
    </row>
    <row r="52" spans="1:7" ht="12.75" customHeight="1">
      <c r="A52" s="4"/>
      <c r="B52" s="1"/>
      <c r="C52" s="154"/>
      <c r="D52" s="154"/>
      <c r="E52" s="154"/>
      <c r="F52" s="154"/>
      <c r="G52" s="17"/>
    </row>
    <row r="53" spans="1:7" ht="12.75" customHeight="1">
      <c r="A53" s="2"/>
      <c r="B53" s="1"/>
      <c r="C53" s="1"/>
      <c r="D53" s="1"/>
      <c r="E53" s="1"/>
      <c r="F53" s="1"/>
      <c r="G53" s="1"/>
    </row>
    <row r="54" spans="1:7" ht="12.75" customHeight="1">
      <c r="A54" s="4"/>
      <c r="B54" s="402"/>
      <c r="C54" s="366"/>
      <c r="D54" s="366"/>
      <c r="E54" s="63" t="s">
        <v>8</v>
      </c>
      <c r="F54" s="63" t="s">
        <v>9</v>
      </c>
      <c r="G54" s="8"/>
    </row>
    <row r="55" spans="1:7" ht="26.25" customHeight="1">
      <c r="A55" s="4" t="s">
        <v>406</v>
      </c>
      <c r="B55" s="381" t="s">
        <v>407</v>
      </c>
      <c r="C55" s="366"/>
      <c r="D55" s="384"/>
      <c r="E55" s="15"/>
      <c r="F55" s="15" t="s">
        <v>1200</v>
      </c>
      <c r="G55" s="73"/>
    </row>
    <row r="56" spans="1:7" ht="12.75" customHeight="1">
      <c r="A56" s="2"/>
      <c r="B56" s="3"/>
      <c r="C56" s="3"/>
      <c r="D56" s="3"/>
      <c r="E56" s="64"/>
      <c r="F56" s="64"/>
      <c r="G56" s="1"/>
    </row>
    <row r="57" spans="1:7" ht="12.75" customHeight="1">
      <c r="A57" s="4" t="s">
        <v>408</v>
      </c>
      <c r="B57" s="381" t="s">
        <v>409</v>
      </c>
      <c r="C57" s="366"/>
      <c r="D57" s="366"/>
      <c r="E57" s="366"/>
      <c r="F57" s="366"/>
      <c r="G57" s="366"/>
    </row>
    <row r="58" spans="1:7" ht="12.75" customHeight="1">
      <c r="A58" s="4"/>
      <c r="B58" s="407"/>
      <c r="C58" s="379"/>
      <c r="D58" s="379"/>
      <c r="E58" s="379"/>
      <c r="F58" s="379"/>
      <c r="G58" s="379"/>
    </row>
    <row r="59" spans="1:7" ht="12.75" customHeight="1">
      <c r="A59" s="2"/>
      <c r="B59" s="1"/>
      <c r="C59" s="1"/>
      <c r="D59" s="1"/>
      <c r="E59" s="1"/>
      <c r="F59" s="1"/>
      <c r="G59" s="1"/>
    </row>
    <row r="60" spans="1:7" ht="12.75" customHeight="1">
      <c r="A60" s="2"/>
      <c r="B60" s="433" t="s">
        <v>410</v>
      </c>
      <c r="C60" s="366"/>
      <c r="D60" s="1"/>
      <c r="E60" s="1"/>
      <c r="F60" s="1"/>
      <c r="G60" s="1"/>
    </row>
    <row r="61" spans="1:7" ht="27.75" customHeight="1">
      <c r="A61" s="4" t="s">
        <v>411</v>
      </c>
      <c r="B61" s="381" t="s">
        <v>412</v>
      </c>
      <c r="C61" s="366"/>
      <c r="D61" s="155"/>
      <c r="E61" s="1"/>
      <c r="F61" s="1"/>
      <c r="G61" s="8"/>
    </row>
    <row r="62" spans="1:7" ht="12.75" customHeight="1">
      <c r="A62" s="2"/>
      <c r="B62" s="1"/>
      <c r="C62" s="1"/>
      <c r="D62" s="1"/>
      <c r="E62" s="1"/>
      <c r="F62" s="1"/>
      <c r="G62" s="1"/>
    </row>
    <row r="63" spans="1:7" ht="12.75" customHeight="1">
      <c r="A63" s="4"/>
      <c r="B63" s="402"/>
      <c r="C63" s="366"/>
      <c r="D63" s="366"/>
      <c r="E63" s="63" t="s">
        <v>247</v>
      </c>
      <c r="F63" s="63" t="s">
        <v>413</v>
      </c>
      <c r="G63" s="1"/>
    </row>
    <row r="64" spans="1:7" ht="26.25" customHeight="1">
      <c r="A64" s="4" t="s">
        <v>414</v>
      </c>
      <c r="B64" s="381" t="s">
        <v>415</v>
      </c>
      <c r="C64" s="366"/>
      <c r="D64" s="384"/>
      <c r="E64" s="15"/>
      <c r="F64" s="15"/>
      <c r="G64" s="1"/>
    </row>
    <row r="66" spans="1:7" ht="12.75" customHeight="1">
      <c r="A66" s="4"/>
      <c r="B66" s="402"/>
      <c r="C66" s="366"/>
      <c r="D66" s="366"/>
      <c r="E66" s="63" t="s">
        <v>247</v>
      </c>
      <c r="F66" s="63" t="s">
        <v>413</v>
      </c>
      <c r="G66" s="1"/>
    </row>
    <row r="67" spans="1:7" ht="27" customHeight="1">
      <c r="A67" s="4" t="s">
        <v>416</v>
      </c>
      <c r="B67" s="381" t="s">
        <v>417</v>
      </c>
      <c r="C67" s="366"/>
      <c r="D67" s="384"/>
      <c r="E67" s="15"/>
      <c r="F67" s="15"/>
      <c r="G67" s="1"/>
    </row>
    <row r="68" spans="1:7" ht="12.75" customHeight="1">
      <c r="A68" s="2"/>
      <c r="B68" s="1"/>
      <c r="C68" s="1"/>
      <c r="D68" s="1"/>
      <c r="E68" s="1"/>
      <c r="F68" s="1"/>
      <c r="G68" s="1"/>
    </row>
    <row r="69" spans="1:7" ht="27.75" customHeight="1">
      <c r="A69" s="4" t="s">
        <v>418</v>
      </c>
      <c r="B69" s="381" t="s">
        <v>419</v>
      </c>
      <c r="C69" s="366"/>
      <c r="D69" s="384"/>
      <c r="E69" s="334">
        <v>15</v>
      </c>
      <c r="F69" s="69"/>
      <c r="G69" s="8"/>
    </row>
    <row r="70" spans="1:7" ht="12.75" customHeight="1">
      <c r="A70" s="4"/>
      <c r="B70" s="69"/>
      <c r="C70" s="69"/>
      <c r="D70" s="69"/>
      <c r="E70" s="335"/>
      <c r="F70" s="69"/>
      <c r="G70" s="8"/>
    </row>
    <row r="71" spans="1:7" ht="26.25" customHeight="1">
      <c r="A71" s="4" t="s">
        <v>420</v>
      </c>
      <c r="B71" s="381" t="s">
        <v>421</v>
      </c>
      <c r="C71" s="366"/>
      <c r="D71" s="384"/>
      <c r="E71" s="334">
        <v>30</v>
      </c>
      <c r="F71" s="69"/>
      <c r="G71" s="8"/>
    </row>
    <row r="72" spans="1:7" ht="12.75" customHeight="1">
      <c r="A72" s="4"/>
      <c r="B72" s="69"/>
      <c r="C72" s="69"/>
      <c r="D72" s="69"/>
      <c r="E72" s="69"/>
      <c r="F72" s="69"/>
      <c r="G72" s="8"/>
    </row>
    <row r="73" spans="1:7" ht="12.75" customHeight="1">
      <c r="A73" s="4" t="s">
        <v>422</v>
      </c>
      <c r="B73" s="381" t="s">
        <v>423</v>
      </c>
      <c r="C73" s="366"/>
      <c r="D73" s="366"/>
      <c r="E73" s="366"/>
      <c r="F73" s="366"/>
      <c r="G73" s="366"/>
    </row>
    <row r="74" spans="1:7" ht="12.75" customHeight="1">
      <c r="A74" s="4"/>
      <c r="B74" s="407"/>
      <c r="C74" s="379"/>
      <c r="D74" s="379"/>
      <c r="E74" s="379"/>
      <c r="F74" s="379"/>
      <c r="G74" s="379"/>
    </row>
    <row r="75" spans="1:7" ht="12.75" customHeight="1">
      <c r="A75" s="4"/>
      <c r="B75" s="3"/>
      <c r="C75" s="3"/>
      <c r="D75" s="3"/>
      <c r="E75" s="3"/>
      <c r="F75" s="3"/>
      <c r="G75" s="3"/>
    </row>
    <row r="76" spans="1:7" ht="12.75" customHeight="1">
      <c r="A76" s="4"/>
      <c r="B76" s="42" t="s">
        <v>424</v>
      </c>
      <c r="C76" s="3"/>
      <c r="D76" s="3"/>
      <c r="E76" s="3"/>
      <c r="F76" s="3"/>
      <c r="G76" s="3"/>
    </row>
    <row r="77" spans="1:7" ht="12.75" customHeight="1">
      <c r="A77" s="4" t="s">
        <v>425</v>
      </c>
      <c r="B77" s="1" t="s">
        <v>426</v>
      </c>
      <c r="C77" s="1"/>
      <c r="D77" s="1"/>
      <c r="E77" s="1"/>
      <c r="F77" s="3"/>
      <c r="G77" s="3"/>
    </row>
    <row r="78" spans="1:7" ht="12.75" customHeight="1">
      <c r="A78" s="4"/>
      <c r="B78" s="1"/>
      <c r="C78" s="1"/>
      <c r="D78" s="1"/>
      <c r="E78" s="1"/>
      <c r="F78" s="3"/>
      <c r="G78" s="3"/>
    </row>
    <row r="79" spans="1:7" ht="12.75" customHeight="1">
      <c r="A79" s="4"/>
      <c r="B79" s="402"/>
      <c r="C79" s="366"/>
      <c r="D79" s="366"/>
      <c r="E79" s="44" t="s">
        <v>8</v>
      </c>
      <c r="F79" s="156" t="s">
        <v>9</v>
      </c>
      <c r="G79" s="3"/>
    </row>
    <row r="80" spans="1:7" ht="12.75" customHeight="1">
      <c r="A80" s="4"/>
      <c r="B80" s="413" t="s">
        <v>427</v>
      </c>
      <c r="C80" s="366"/>
      <c r="D80" s="384"/>
      <c r="E80" s="15" t="s">
        <v>1200</v>
      </c>
      <c r="F80" s="9"/>
      <c r="G80" s="3"/>
    </row>
    <row r="81" spans="1:6" ht="12.75" customHeight="1">
      <c r="A81" s="4"/>
      <c r="B81" s="413" t="s">
        <v>428</v>
      </c>
      <c r="C81" s="366"/>
      <c r="D81" s="384"/>
      <c r="E81" s="15" t="s">
        <v>1200</v>
      </c>
      <c r="F81" s="9"/>
    </row>
    <row r="82" spans="1:6" ht="12.75" customHeight="1">
      <c r="A82" s="4"/>
      <c r="B82" s="413" t="s">
        <v>429</v>
      </c>
      <c r="C82" s="366"/>
      <c r="D82" s="384"/>
      <c r="E82" s="15" t="s">
        <v>1200</v>
      </c>
      <c r="F82" s="9"/>
    </row>
    <row r="83" spans="1:6" ht="12.75" customHeight="1">
      <c r="A83" s="4"/>
      <c r="B83" s="1"/>
      <c r="C83" s="1"/>
      <c r="D83" s="1"/>
      <c r="E83" s="1"/>
      <c r="F83" s="3"/>
    </row>
    <row r="84" spans="1:6" ht="12.75" customHeight="1">
      <c r="A84" s="2"/>
      <c r="B84" s="402"/>
      <c r="C84" s="366"/>
      <c r="D84" s="366"/>
      <c r="E84" s="44" t="s">
        <v>247</v>
      </c>
      <c r="F84" s="156" t="s">
        <v>413</v>
      </c>
    </row>
    <row r="85" spans="1:6" ht="12.75" customHeight="1">
      <c r="A85" s="4" t="s">
        <v>430</v>
      </c>
      <c r="B85" s="437" t="s">
        <v>431</v>
      </c>
      <c r="C85" s="366"/>
      <c r="D85" s="384"/>
      <c r="E85" s="434"/>
      <c r="F85" s="436"/>
    </row>
    <row r="86" spans="1:6" ht="12.75" customHeight="1">
      <c r="A86" s="4"/>
      <c r="B86" s="366"/>
      <c r="C86" s="366"/>
      <c r="D86" s="384"/>
      <c r="E86" s="435"/>
      <c r="F86" s="435"/>
    </row>
    <row r="87" spans="1:6" ht="12.75" customHeight="1">
      <c r="A87" s="4"/>
      <c r="B87" s="366"/>
      <c r="C87" s="366"/>
      <c r="D87" s="384"/>
      <c r="E87" s="375"/>
      <c r="F87" s="375"/>
    </row>
    <row r="88" spans="1:6" ht="12.75" customHeight="1">
      <c r="A88" s="4"/>
      <c r="B88" s="13"/>
      <c r="C88" s="13"/>
      <c r="D88" s="13"/>
      <c r="E88" s="1"/>
      <c r="F88" s="3"/>
    </row>
    <row r="89" spans="1:6" ht="12.75" customHeight="1">
      <c r="A89" s="2"/>
      <c r="B89" s="402"/>
      <c r="C89" s="366"/>
      <c r="D89" s="366"/>
      <c r="E89" s="44" t="s">
        <v>247</v>
      </c>
      <c r="F89" s="156" t="s">
        <v>413</v>
      </c>
    </row>
    <row r="90" spans="1:6" ht="12.75" customHeight="1">
      <c r="A90" s="4" t="s">
        <v>432</v>
      </c>
      <c r="B90" s="439" t="s">
        <v>433</v>
      </c>
      <c r="C90" s="366"/>
      <c r="D90" s="384"/>
      <c r="E90" s="434"/>
      <c r="F90" s="436"/>
    </row>
    <row r="91" spans="1:6" ht="12.75" customHeight="1">
      <c r="A91" s="4"/>
      <c r="B91" s="366"/>
      <c r="C91" s="366"/>
      <c r="D91" s="384"/>
      <c r="E91" s="435"/>
      <c r="F91" s="435"/>
    </row>
    <row r="92" spans="1:6" ht="12.75" customHeight="1">
      <c r="A92" s="4"/>
      <c r="B92" s="366"/>
      <c r="C92" s="366"/>
      <c r="D92" s="384"/>
      <c r="E92" s="435"/>
      <c r="F92" s="435"/>
    </row>
    <row r="93" spans="1:6" ht="12.75" customHeight="1">
      <c r="A93" s="4"/>
      <c r="B93" s="379"/>
      <c r="C93" s="379"/>
      <c r="D93" s="422"/>
      <c r="E93" s="375"/>
      <c r="F93" s="375"/>
    </row>
    <row r="94" spans="1:6" ht="12.75" customHeight="1">
      <c r="A94" s="4"/>
      <c r="B94" s="157"/>
      <c r="C94" s="157"/>
      <c r="D94" s="157"/>
      <c r="E94" s="1"/>
      <c r="F94" s="3"/>
    </row>
    <row r="95" spans="1:6" ht="12.75" customHeight="1">
      <c r="A95" s="4"/>
      <c r="B95" s="402"/>
      <c r="C95" s="366"/>
      <c r="D95" s="366"/>
      <c r="E95" s="44" t="s">
        <v>8</v>
      </c>
      <c r="F95" s="156" t="s">
        <v>9</v>
      </c>
    </row>
    <row r="96" spans="1:6" ht="12.75" customHeight="1">
      <c r="A96" s="4" t="s">
        <v>434</v>
      </c>
      <c r="B96" s="438" t="s">
        <v>435</v>
      </c>
      <c r="C96" s="366"/>
      <c r="D96" s="384"/>
      <c r="E96" s="434" t="s">
        <v>1200</v>
      </c>
      <c r="F96" s="436"/>
    </row>
    <row r="97" spans="1:6" ht="12.75" customHeight="1">
      <c r="A97" s="4"/>
      <c r="B97" s="379"/>
      <c r="C97" s="379"/>
      <c r="D97" s="422"/>
      <c r="E97" s="375"/>
      <c r="F97" s="375"/>
    </row>
    <row r="98" spans="1:6" ht="12.75" customHeight="1">
      <c r="A98" s="4"/>
      <c r="B98" s="13"/>
      <c r="C98" s="13"/>
      <c r="D98" s="13"/>
      <c r="E98" s="1"/>
      <c r="F98" s="3"/>
    </row>
    <row r="99" spans="1:6" ht="12.75" customHeight="1">
      <c r="A99" s="4"/>
      <c r="B99" s="430" t="s">
        <v>436</v>
      </c>
      <c r="C99" s="366"/>
      <c r="D99" s="366"/>
      <c r="E99" s="366"/>
      <c r="F99" s="366"/>
    </row>
    <row r="100" spans="1:6" ht="12.75" customHeight="1">
      <c r="A100" s="4"/>
      <c r="B100" s="310" t="s">
        <v>1206</v>
      </c>
      <c r="C100" s="232"/>
      <c r="D100" s="232"/>
      <c r="E100" s="232"/>
      <c r="F100" s="232"/>
    </row>
    <row r="101" spans="1:6" ht="12.75" customHeight="1">
      <c r="A101" s="4"/>
      <c r="B101" s="20"/>
      <c r="C101" s="20"/>
      <c r="D101" s="20"/>
      <c r="E101" s="20"/>
      <c r="F101" s="20"/>
    </row>
    <row r="102" spans="1:6" ht="12.75" customHeight="1">
      <c r="A102" s="4" t="s">
        <v>437</v>
      </c>
      <c r="B102" s="430" t="s">
        <v>438</v>
      </c>
      <c r="C102" s="366"/>
      <c r="D102" s="366"/>
      <c r="E102" s="366"/>
      <c r="F102" s="366"/>
    </row>
    <row r="103" spans="1:6" ht="12.75" customHeight="1">
      <c r="A103" s="4"/>
      <c r="B103" s="424"/>
      <c r="C103" s="379"/>
      <c r="D103" s="379"/>
      <c r="E103" s="379"/>
      <c r="F103" s="379"/>
    </row>
  </sheetData>
  <mergeCells count="49">
    <mergeCell ref="B89:D89"/>
    <mergeCell ref="B90:D93"/>
    <mergeCell ref="E90:E93"/>
    <mergeCell ref="F90:F93"/>
    <mergeCell ref="B95:D95"/>
    <mergeCell ref="B96:D97"/>
    <mergeCell ref="B99:F99"/>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hyperlinks>
    <hyperlink ref="B100" r:id="rId1" display="https://www.wichita.edu/student_life/veterans/veteranservices/index.php" xr:uid="{6A6E32EF-37AF-4F84-979A-42D9F96EE1C5}"/>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2"/>
  <sheetViews>
    <sheetView showGridLines="0" zoomScaleNormal="100" workbookViewId="0">
      <selection sqref="A1:C1"/>
    </sheetView>
  </sheetViews>
  <sheetFormatPr defaultColWidth="12.5703125" defaultRowHeight="15" customHeight="1"/>
  <cols>
    <col min="1" max="1" width="4.42578125" customWidth="1"/>
    <col min="2" max="2" width="66.28515625" customWidth="1"/>
    <col min="3" max="3" width="12.7109375" customWidth="1"/>
    <col min="4" max="4" width="9.28515625" customWidth="1"/>
    <col min="5" max="6" width="8.5703125" hidden="1" customWidth="1"/>
    <col min="7" max="26" width="8.5703125" customWidth="1"/>
  </cols>
  <sheetData>
    <row r="1" spans="1:3" ht="12.75" customHeight="1">
      <c r="A1" s="367" t="s">
        <v>439</v>
      </c>
      <c r="B1" s="368"/>
      <c r="C1" s="369"/>
    </row>
    <row r="2" spans="1:3" ht="12.75" customHeight="1">
      <c r="A2" s="158"/>
      <c r="B2" s="158"/>
      <c r="C2" s="158"/>
    </row>
    <row r="3" spans="1:3" ht="28.5" customHeight="1">
      <c r="A3" s="4" t="s">
        <v>440</v>
      </c>
      <c r="B3" s="251" t="s">
        <v>441</v>
      </c>
    </row>
    <row r="4" spans="1:3" ht="13.5" customHeight="1">
      <c r="A4" s="4"/>
      <c r="B4" s="14"/>
      <c r="C4" s="21"/>
    </row>
    <row r="5" spans="1:3" ht="12.75" customHeight="1">
      <c r="A5" s="15" t="s">
        <v>1200</v>
      </c>
      <c r="B5" s="16" t="s">
        <v>442</v>
      </c>
      <c r="C5" s="159"/>
    </row>
    <row r="6" spans="1:3" ht="12.75" customHeight="1">
      <c r="A6" s="15"/>
      <c r="B6" s="16" t="s">
        <v>443</v>
      </c>
      <c r="C6" s="159"/>
    </row>
    <row r="7" spans="1:3" ht="12.75" customHeight="1">
      <c r="A7" s="15" t="s">
        <v>1200</v>
      </c>
      <c r="B7" s="16" t="s">
        <v>444</v>
      </c>
      <c r="C7" s="159"/>
    </row>
    <row r="8" spans="1:3" ht="12.75" customHeight="1">
      <c r="A8" s="15" t="s">
        <v>1200</v>
      </c>
      <c r="B8" s="16" t="s">
        <v>445</v>
      </c>
      <c r="C8" s="159"/>
    </row>
    <row r="9" spans="1:3" ht="12.75" customHeight="1">
      <c r="A9" s="15" t="s">
        <v>1200</v>
      </c>
      <c r="B9" s="16" t="s">
        <v>446</v>
      </c>
      <c r="C9" s="159"/>
    </row>
    <row r="10" spans="1:3" ht="12.75" customHeight="1">
      <c r="A10" s="15" t="s">
        <v>1200</v>
      </c>
      <c r="B10" s="16" t="s">
        <v>447</v>
      </c>
      <c r="C10" s="159"/>
    </row>
    <row r="11" spans="1:3" ht="12.75" customHeight="1">
      <c r="A11" s="15" t="s">
        <v>1200</v>
      </c>
      <c r="B11" s="16" t="s">
        <v>448</v>
      </c>
      <c r="C11" s="159"/>
    </row>
    <row r="12" spans="1:3" ht="12.75" customHeight="1">
      <c r="A12" s="15" t="s">
        <v>1200</v>
      </c>
      <c r="B12" s="16" t="s">
        <v>449</v>
      </c>
      <c r="C12" s="159"/>
    </row>
    <row r="13" spans="1:3" ht="12.75" customHeight="1">
      <c r="A13" s="15"/>
      <c r="B13" s="16" t="s">
        <v>450</v>
      </c>
      <c r="C13" s="159"/>
    </row>
    <row r="14" spans="1:3" ht="12.75" customHeight="1">
      <c r="A14" s="15" t="s">
        <v>1200</v>
      </c>
      <c r="B14" s="16" t="s">
        <v>451</v>
      </c>
      <c r="C14" s="159"/>
    </row>
    <row r="15" spans="1:3" ht="12.75" customHeight="1">
      <c r="A15" s="15" t="s">
        <v>1200</v>
      </c>
      <c r="B15" s="16" t="s">
        <v>452</v>
      </c>
      <c r="C15" s="159"/>
    </row>
    <row r="16" spans="1:3" ht="12.75" customHeight="1">
      <c r="A16" s="15" t="s">
        <v>1200</v>
      </c>
      <c r="B16" s="16" t="s">
        <v>453</v>
      </c>
      <c r="C16" s="159"/>
    </row>
    <row r="17" spans="1:3" ht="12.75" customHeight="1">
      <c r="A17" s="15" t="s">
        <v>1200</v>
      </c>
      <c r="B17" s="16" t="s">
        <v>454</v>
      </c>
      <c r="C17" s="159"/>
    </row>
    <row r="18" spans="1:3" ht="12.75" customHeight="1">
      <c r="A18" s="15"/>
      <c r="B18" s="16" t="s">
        <v>455</v>
      </c>
      <c r="C18" s="159"/>
    </row>
    <row r="19" spans="1:3" ht="12.75" customHeight="1">
      <c r="A19" s="15" t="s">
        <v>1200</v>
      </c>
      <c r="B19" s="16" t="s">
        <v>456</v>
      </c>
      <c r="C19" s="159"/>
    </row>
    <row r="20" spans="1:3" ht="12.75" customHeight="1">
      <c r="A20" s="15" t="s">
        <v>1200</v>
      </c>
      <c r="B20" s="16" t="s">
        <v>457</v>
      </c>
      <c r="C20" s="159"/>
    </row>
    <row r="21" spans="1:3" ht="12.75" customHeight="1">
      <c r="A21" s="15" t="s">
        <v>1200</v>
      </c>
      <c r="B21" s="16" t="s">
        <v>458</v>
      </c>
      <c r="C21" s="159"/>
    </row>
    <row r="22" spans="1:3" ht="12.75" customHeight="1">
      <c r="A22" s="15"/>
      <c r="B22" s="16" t="s">
        <v>459</v>
      </c>
      <c r="C22" s="159"/>
    </row>
    <row r="23" spans="1:3" ht="12.75" customHeight="1">
      <c r="A23" s="15"/>
      <c r="B23" s="16" t="s">
        <v>460</v>
      </c>
      <c r="C23" s="159"/>
    </row>
    <row r="24" spans="1:3" ht="12.75" customHeight="1">
      <c r="A24" s="2"/>
      <c r="B24" s="424"/>
      <c r="C24" s="379"/>
    </row>
    <row r="25" spans="1:3" ht="12.75" customHeight="1">
      <c r="A25" s="2"/>
      <c r="B25" s="1"/>
      <c r="C25" s="1"/>
    </row>
    <row r="26" spans="1:3" ht="12.75" customHeight="1">
      <c r="A26" s="4" t="s">
        <v>461</v>
      </c>
      <c r="B26" s="5" t="s">
        <v>462</v>
      </c>
      <c r="C26" s="1"/>
    </row>
    <row r="27" spans="1:3" ht="12.75" customHeight="1">
      <c r="A27" s="2"/>
      <c r="B27" s="1"/>
      <c r="C27" s="1"/>
    </row>
    <row r="28" spans="1:3" ht="24.75" customHeight="1">
      <c r="A28" s="61" t="s">
        <v>463</v>
      </c>
      <c r="B28" s="69" t="s">
        <v>464</v>
      </c>
      <c r="C28" s="69"/>
    </row>
    <row r="29" spans="1:3" ht="12.75" customHeight="1">
      <c r="A29" s="9" t="s">
        <v>1200</v>
      </c>
      <c r="B29" s="16" t="s">
        <v>465</v>
      </c>
      <c r="C29" s="159"/>
    </row>
    <row r="30" spans="1:3" ht="12.75" customHeight="1">
      <c r="A30" s="9"/>
      <c r="B30" s="16" t="s">
        <v>466</v>
      </c>
      <c r="C30" s="159"/>
    </row>
    <row r="31" spans="1:3" ht="12.75" customHeight="1">
      <c r="A31" s="9" t="s">
        <v>1200</v>
      </c>
      <c r="B31" s="16" t="s">
        <v>467</v>
      </c>
      <c r="C31" s="159"/>
    </row>
    <row r="32" spans="1:3" ht="12.75" customHeight="1">
      <c r="A32" s="9" t="s">
        <v>1200</v>
      </c>
      <c r="B32" s="16" t="s">
        <v>468</v>
      </c>
      <c r="C32" s="159"/>
    </row>
    <row r="33" spans="1:3" ht="12.75" customHeight="1">
      <c r="A33" s="9" t="s">
        <v>1200</v>
      </c>
      <c r="B33" s="16" t="s">
        <v>180</v>
      </c>
      <c r="C33" s="159"/>
    </row>
    <row r="34" spans="1:3" ht="12.75" customHeight="1">
      <c r="A34" s="9"/>
      <c r="B34" s="16" t="s">
        <v>469</v>
      </c>
      <c r="C34" s="159"/>
    </row>
    <row r="35" spans="1:3" ht="12.75" customHeight="1">
      <c r="A35" s="9" t="s">
        <v>1200</v>
      </c>
      <c r="B35" s="16" t="s">
        <v>470</v>
      </c>
      <c r="C35" s="159"/>
    </row>
    <row r="36" spans="1:3" ht="12.75" customHeight="1">
      <c r="A36" s="9"/>
      <c r="B36" s="16" t="s">
        <v>471</v>
      </c>
      <c r="C36" s="159"/>
    </row>
    <row r="37" spans="1:3" ht="12.75" customHeight="1">
      <c r="A37" s="9" t="s">
        <v>1200</v>
      </c>
      <c r="B37" s="16" t="s">
        <v>175</v>
      </c>
      <c r="C37" s="159"/>
    </row>
    <row r="38" spans="1:3" ht="12.75" customHeight="1">
      <c r="A38" s="9" t="s">
        <v>1200</v>
      </c>
      <c r="B38" s="16" t="s">
        <v>472</v>
      </c>
      <c r="C38" s="159"/>
    </row>
    <row r="39" spans="1:3" ht="12.75" customHeight="1">
      <c r="A39" s="9" t="s">
        <v>1200</v>
      </c>
      <c r="B39" s="16" t="s">
        <v>473</v>
      </c>
      <c r="C39" s="159"/>
    </row>
    <row r="40" spans="1:3" ht="12.75" customHeight="1">
      <c r="A40" s="9" t="s">
        <v>1200</v>
      </c>
      <c r="B40" s="16" t="s">
        <v>474</v>
      </c>
      <c r="C40" s="159"/>
    </row>
    <row r="41" spans="1:3" ht="12.75" customHeight="1">
      <c r="A41" s="9"/>
      <c r="B41" s="16" t="s">
        <v>40</v>
      </c>
      <c r="C41" s="159"/>
    </row>
    <row r="42" spans="1:3" ht="12.75" customHeight="1">
      <c r="A42" s="2"/>
      <c r="B42" s="440"/>
      <c r="C42" s="379"/>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9"/>
  <sheetViews>
    <sheetView showGridLines="0" zoomScaleNormal="100" workbookViewId="0">
      <selection sqref="A1:F1"/>
    </sheetView>
  </sheetViews>
  <sheetFormatPr defaultColWidth="12.5703125" defaultRowHeight="15" customHeight="1"/>
  <cols>
    <col min="1" max="1" width="3.7109375" customWidth="1"/>
    <col min="2" max="2" width="35.5703125" customWidth="1"/>
    <col min="3" max="3" width="16.28515625" customWidth="1"/>
    <col min="4" max="4" width="15.42578125" customWidth="1"/>
    <col min="5" max="5" width="16.7109375" customWidth="1"/>
    <col min="6" max="6" width="15.7109375" customWidth="1"/>
    <col min="7" max="7" width="0.7109375" customWidth="1"/>
    <col min="8" max="25" width="8.5703125" customWidth="1"/>
  </cols>
  <sheetData>
    <row r="1" spans="1:6" ht="12.75" customHeight="1">
      <c r="A1" s="367" t="s">
        <v>475</v>
      </c>
      <c r="B1" s="368"/>
      <c r="C1" s="368"/>
      <c r="D1" s="368"/>
      <c r="E1" s="368"/>
      <c r="F1" s="369"/>
    </row>
    <row r="2" spans="1:6" ht="8.25" customHeight="1">
      <c r="A2" s="2"/>
      <c r="B2" s="1"/>
      <c r="C2" s="1"/>
      <c r="D2" s="1"/>
      <c r="E2" s="1"/>
      <c r="F2" s="1"/>
    </row>
    <row r="3" spans="1:6" ht="28.5" customHeight="1">
      <c r="A3" s="4" t="s">
        <v>476</v>
      </c>
      <c r="B3" s="252" t="s">
        <v>1150</v>
      </c>
      <c r="C3" s="232"/>
      <c r="D3" s="232"/>
      <c r="E3" s="232"/>
      <c r="F3" s="232"/>
    </row>
    <row r="4" spans="1:6" ht="37.5" customHeight="1">
      <c r="A4" s="4"/>
      <c r="B4" s="233"/>
      <c r="C4" s="160" t="s">
        <v>1002</v>
      </c>
      <c r="D4" s="161" t="s">
        <v>60</v>
      </c>
    </row>
    <row r="5" spans="1:6" ht="39.75" customHeight="1">
      <c r="A5" s="4"/>
      <c r="B5" s="229" t="s">
        <v>1003</v>
      </c>
      <c r="C5" s="317">
        <v>0.23</v>
      </c>
      <c r="D5" s="318">
        <v>0.15</v>
      </c>
    </row>
    <row r="6" spans="1:6" ht="12.75" customHeight="1">
      <c r="A6" s="4"/>
      <c r="B6" s="249" t="s">
        <v>477</v>
      </c>
      <c r="C6" s="318">
        <v>3.5000000000000003E-2</v>
      </c>
      <c r="D6" s="318">
        <v>3.7999999999999999E-2</v>
      </c>
    </row>
    <row r="7" spans="1:6" ht="12.75" customHeight="1">
      <c r="A7" s="4"/>
      <c r="B7" s="249" t="s">
        <v>478</v>
      </c>
      <c r="C7" s="318">
        <v>3.6999999999999998E-2</v>
      </c>
      <c r="D7" s="318">
        <v>2.8000000000000001E-2</v>
      </c>
    </row>
    <row r="8" spans="1:6" ht="24.75" customHeight="1">
      <c r="A8" s="4"/>
      <c r="B8" s="249" t="s">
        <v>479</v>
      </c>
      <c r="C8" s="318">
        <v>0.46</v>
      </c>
      <c r="D8" s="318">
        <v>0.13</v>
      </c>
    </row>
    <row r="9" spans="1:6" ht="12.75" customHeight="1">
      <c r="A9" s="4"/>
      <c r="B9" s="249" t="s">
        <v>480</v>
      </c>
      <c r="C9" s="318">
        <v>0.54</v>
      </c>
      <c r="D9" s="318">
        <v>0.87</v>
      </c>
    </row>
    <row r="10" spans="1:6" ht="12.75" customHeight="1">
      <c r="A10" s="4"/>
      <c r="B10" s="249" t="s">
        <v>481</v>
      </c>
      <c r="C10" s="318">
        <v>0.02</v>
      </c>
      <c r="D10" s="318">
        <v>0.21</v>
      </c>
    </row>
    <row r="11" spans="1:6" ht="12.75" customHeight="1">
      <c r="A11" s="4"/>
      <c r="B11" s="249" t="s">
        <v>482</v>
      </c>
      <c r="C11" s="336">
        <v>18.399999999999999</v>
      </c>
      <c r="D11" s="336">
        <v>21.7</v>
      </c>
    </row>
    <row r="12" spans="1:6" ht="12.75" customHeight="1">
      <c r="A12" s="4"/>
      <c r="B12" s="249" t="s">
        <v>483</v>
      </c>
      <c r="C12" s="336">
        <v>18.5</v>
      </c>
      <c r="D12" s="336">
        <v>22.9</v>
      </c>
    </row>
    <row r="13" spans="1:6" ht="9.75" customHeight="1">
      <c r="A13" s="2"/>
      <c r="B13" s="1"/>
      <c r="C13" s="1"/>
      <c r="D13" s="1"/>
      <c r="E13" s="1"/>
      <c r="F13" s="1"/>
    </row>
    <row r="14" spans="1:6" ht="12.75" customHeight="1">
      <c r="A14" s="4" t="s">
        <v>484</v>
      </c>
      <c r="B14" s="69" t="s">
        <v>485</v>
      </c>
    </row>
    <row r="15" spans="1:6" ht="12.75" customHeight="1">
      <c r="A15" s="4"/>
      <c r="B15" s="61"/>
      <c r="C15" s="3"/>
      <c r="D15" s="3"/>
      <c r="E15" s="13"/>
      <c r="F15" s="13"/>
    </row>
    <row r="16" spans="1:6" ht="12.75" customHeight="1">
      <c r="A16" s="15" t="s">
        <v>1200</v>
      </c>
      <c r="B16" s="81" t="s">
        <v>486</v>
      </c>
      <c r="C16" s="17"/>
      <c r="D16" s="3"/>
      <c r="E16" s="13"/>
      <c r="F16" s="13"/>
    </row>
    <row r="17" spans="1:4" ht="12.75" customHeight="1">
      <c r="A17" s="15" t="s">
        <v>1200</v>
      </c>
      <c r="B17" s="3" t="s">
        <v>487</v>
      </c>
      <c r="C17" s="17"/>
      <c r="D17" s="1"/>
    </row>
    <row r="18" spans="1:4" ht="12.75" customHeight="1">
      <c r="A18" s="15" t="s">
        <v>1200</v>
      </c>
      <c r="B18" s="3" t="s">
        <v>488</v>
      </c>
      <c r="C18" s="17"/>
      <c r="D18" s="1"/>
    </row>
    <row r="19" spans="1:4" ht="12.75" customHeight="1">
      <c r="A19" s="15" t="s">
        <v>1200</v>
      </c>
      <c r="B19" s="3" t="s">
        <v>489</v>
      </c>
      <c r="C19" s="17"/>
      <c r="D19" s="1"/>
    </row>
    <row r="20" spans="1:4" ht="12.75" customHeight="1">
      <c r="A20" s="15" t="s">
        <v>1200</v>
      </c>
      <c r="B20" s="3" t="s">
        <v>490</v>
      </c>
      <c r="C20" s="17"/>
      <c r="D20" s="1"/>
    </row>
    <row r="21" spans="1:4" ht="12.75" customHeight="1">
      <c r="A21" s="15" t="s">
        <v>1200</v>
      </c>
      <c r="B21" s="443" t="s">
        <v>491</v>
      </c>
      <c r="C21" s="444"/>
      <c r="D21" s="444"/>
    </row>
    <row r="22" spans="1:4" ht="12.75" customHeight="1">
      <c r="A22" s="15" t="s">
        <v>1200</v>
      </c>
      <c r="B22" s="3" t="s">
        <v>492</v>
      </c>
      <c r="C22" s="17"/>
      <c r="D22" s="1"/>
    </row>
    <row r="23" spans="1:4" ht="12.75" customHeight="1">
      <c r="A23" s="15" t="s">
        <v>1200</v>
      </c>
      <c r="B23" s="3" t="s">
        <v>493</v>
      </c>
      <c r="C23" s="17"/>
      <c r="D23" s="1"/>
    </row>
    <row r="24" spans="1:4" ht="12.75" customHeight="1">
      <c r="A24" s="15" t="s">
        <v>1200</v>
      </c>
      <c r="B24" s="3" t="s">
        <v>494</v>
      </c>
      <c r="C24" s="17"/>
      <c r="D24" s="1"/>
    </row>
    <row r="25" spans="1:4" ht="12.75" customHeight="1">
      <c r="A25" s="15" t="s">
        <v>1200</v>
      </c>
      <c r="B25" s="3" t="s">
        <v>495</v>
      </c>
      <c r="C25" s="17"/>
      <c r="D25" s="1"/>
    </row>
    <row r="26" spans="1:4" ht="12.75" customHeight="1">
      <c r="A26" s="15" t="s">
        <v>1200</v>
      </c>
      <c r="B26" s="3" t="s">
        <v>496</v>
      </c>
      <c r="C26" s="17"/>
      <c r="D26" s="1"/>
    </row>
    <row r="27" spans="1:4" ht="12.75" customHeight="1">
      <c r="A27" s="15" t="s">
        <v>1200</v>
      </c>
      <c r="B27" s="3" t="s">
        <v>497</v>
      </c>
      <c r="C27" s="17"/>
      <c r="D27" s="1"/>
    </row>
    <row r="28" spans="1:4" ht="12.75" customHeight="1">
      <c r="A28" s="15" t="s">
        <v>1200</v>
      </c>
      <c r="B28" s="3" t="s">
        <v>498</v>
      </c>
      <c r="C28" s="17"/>
      <c r="D28" s="1"/>
    </row>
    <row r="29" spans="1:4" ht="12.75" customHeight="1">
      <c r="A29" s="15" t="s">
        <v>1200</v>
      </c>
      <c r="B29" s="3" t="s">
        <v>499</v>
      </c>
      <c r="C29" s="17"/>
      <c r="D29" s="1"/>
    </row>
    <row r="30" spans="1:4" ht="12.75" customHeight="1">
      <c r="A30" s="15" t="s">
        <v>1200</v>
      </c>
      <c r="B30" s="3" t="s">
        <v>500</v>
      </c>
      <c r="C30" s="17"/>
      <c r="D30" s="1"/>
    </row>
    <row r="31" spans="1:4" ht="12.75" customHeight="1">
      <c r="A31" s="15" t="s">
        <v>1200</v>
      </c>
      <c r="B31" s="3" t="s">
        <v>501</v>
      </c>
      <c r="C31" s="17"/>
      <c r="D31" s="1"/>
    </row>
    <row r="32" spans="1:4" ht="12.75" customHeight="1">
      <c r="A32" s="15" t="s">
        <v>1200</v>
      </c>
      <c r="B32" s="3" t="s">
        <v>502</v>
      </c>
      <c r="C32" s="17"/>
      <c r="D32" s="1"/>
    </row>
    <row r="33" spans="1:6" ht="12.75" customHeight="1">
      <c r="A33" s="15"/>
      <c r="B33" s="3" t="s">
        <v>503</v>
      </c>
      <c r="C33" s="17"/>
      <c r="D33" s="1"/>
      <c r="E33" s="1"/>
      <c r="F33" s="1"/>
    </row>
    <row r="34" spans="1:6" ht="12.75" customHeight="1">
      <c r="A34" s="15" t="s">
        <v>1200</v>
      </c>
      <c r="B34" s="3" t="s">
        <v>504</v>
      </c>
      <c r="C34" s="17"/>
      <c r="D34" s="1"/>
      <c r="E34" s="1"/>
      <c r="F34" s="1"/>
    </row>
    <row r="35" spans="1:6" ht="12.75" customHeight="1">
      <c r="A35" s="15"/>
      <c r="B35" s="3" t="s">
        <v>505</v>
      </c>
      <c r="C35" s="17"/>
      <c r="D35" s="1"/>
      <c r="E35" s="1"/>
      <c r="F35" s="1"/>
    </row>
    <row r="36" spans="1:6" ht="12.75" customHeight="1">
      <c r="A36" s="15"/>
      <c r="B36" s="3" t="s">
        <v>506</v>
      </c>
      <c r="C36" s="17"/>
      <c r="D36" s="1"/>
      <c r="E36" s="1"/>
      <c r="F36" s="1"/>
    </row>
    <row r="37" spans="1:6" ht="12.75" customHeight="1">
      <c r="A37" s="2"/>
      <c r="B37" s="1"/>
      <c r="C37" s="1"/>
      <c r="D37" s="1"/>
      <c r="E37" s="1"/>
      <c r="F37" s="1"/>
    </row>
    <row r="38" spans="1:6" ht="12.75" customHeight="1">
      <c r="A38" s="4" t="s">
        <v>507</v>
      </c>
      <c r="B38" s="445" t="s">
        <v>508</v>
      </c>
      <c r="C38" s="379"/>
      <c r="D38" s="379"/>
      <c r="E38" s="379"/>
      <c r="F38" s="379"/>
    </row>
    <row r="39" spans="1:6" s="253" customFormat="1" ht="43.15" customHeight="1">
      <c r="A39" s="46"/>
      <c r="B39" s="115" t="s">
        <v>1068</v>
      </c>
      <c r="C39" s="289" t="s">
        <v>509</v>
      </c>
      <c r="D39" s="163" t="s">
        <v>510</v>
      </c>
      <c r="E39" s="230" t="s">
        <v>511</v>
      </c>
      <c r="F39" s="230" t="s">
        <v>512</v>
      </c>
    </row>
    <row r="40" spans="1:6" ht="12.75" customHeight="1">
      <c r="A40" s="4"/>
      <c r="B40" s="303" t="s">
        <v>513</v>
      </c>
      <c r="C40" s="304"/>
      <c r="D40" s="250" t="s">
        <v>1200</v>
      </c>
      <c r="E40" s="153"/>
      <c r="F40" s="231"/>
    </row>
    <row r="41" spans="1:6" ht="12.75" customHeight="1">
      <c r="A41" s="4"/>
      <c r="B41" s="303" t="s">
        <v>514</v>
      </c>
      <c r="C41" s="304"/>
      <c r="D41" s="250"/>
      <c r="E41" s="153"/>
      <c r="F41" s="231"/>
    </row>
    <row r="42" spans="1:6" ht="12.75" customHeight="1">
      <c r="A42" s="4"/>
      <c r="B42" s="303" t="s">
        <v>515</v>
      </c>
      <c r="C42" s="304"/>
      <c r="D42" s="250"/>
      <c r="E42" s="153"/>
      <c r="F42" s="231"/>
    </row>
    <row r="43" spans="1:6" ht="9" customHeight="1">
      <c r="A43" s="2"/>
      <c r="B43" s="1"/>
      <c r="C43" s="1"/>
      <c r="D43" s="1"/>
      <c r="E43" s="1"/>
      <c r="F43" s="1"/>
    </row>
    <row r="44" spans="1:6" ht="26.65" customHeight="1">
      <c r="A44" s="4" t="s">
        <v>516</v>
      </c>
      <c r="B44" s="209" t="s">
        <v>1001</v>
      </c>
    </row>
    <row r="45" spans="1:6" ht="12.75" customHeight="1">
      <c r="A45" s="15" t="s">
        <v>1200</v>
      </c>
      <c r="B45" s="3" t="s">
        <v>517</v>
      </c>
      <c r="C45" s="164"/>
      <c r="D45" s="16"/>
      <c r="E45" s="1"/>
      <c r="F45" s="1"/>
    </row>
    <row r="46" spans="1:6" ht="12.75" customHeight="1">
      <c r="A46" s="15"/>
      <c r="B46" s="3" t="s">
        <v>518</v>
      </c>
      <c r="C46" s="164"/>
      <c r="D46" s="16"/>
      <c r="E46" s="1"/>
      <c r="F46" s="1"/>
    </row>
    <row r="47" spans="1:6" ht="12.75" customHeight="1">
      <c r="A47" s="15"/>
      <c r="B47" s="3" t="s">
        <v>519</v>
      </c>
      <c r="C47" s="164"/>
      <c r="D47" s="16"/>
      <c r="E47" s="1"/>
      <c r="F47" s="1"/>
    </row>
    <row r="48" spans="1:6" ht="13.5" customHeight="1">
      <c r="A48" s="15" t="s">
        <v>1200</v>
      </c>
      <c r="B48" s="441" t="s">
        <v>520</v>
      </c>
      <c r="C48" s="442"/>
      <c r="D48" s="16"/>
      <c r="E48" s="1"/>
      <c r="F48" s="1"/>
    </row>
    <row r="49" spans="1:4" ht="12.75" customHeight="1">
      <c r="A49" s="15" t="s">
        <v>1200</v>
      </c>
      <c r="B49" s="441" t="s">
        <v>521</v>
      </c>
      <c r="C49" s="442"/>
      <c r="D49" s="16"/>
    </row>
    <row r="50" spans="1:4" ht="13.5" customHeight="1">
      <c r="A50" s="15"/>
      <c r="B50" s="441" t="s">
        <v>522</v>
      </c>
      <c r="C50" s="442"/>
      <c r="D50" s="16"/>
    </row>
    <row r="51" spans="1:4" ht="12.75" customHeight="1">
      <c r="A51" s="15"/>
      <c r="B51" s="441" t="s">
        <v>523</v>
      </c>
      <c r="C51" s="442"/>
      <c r="D51" s="442"/>
    </row>
    <row r="52" spans="1:4" ht="12.75" customHeight="1">
      <c r="A52" s="15" t="s">
        <v>1200</v>
      </c>
      <c r="B52" s="3" t="s">
        <v>524</v>
      </c>
      <c r="C52" s="164"/>
      <c r="D52" s="16"/>
    </row>
    <row r="53" spans="1:4" ht="12.75" customHeight="1">
      <c r="A53" s="15"/>
      <c r="B53" s="3" t="s">
        <v>525</v>
      </c>
      <c r="C53" s="164"/>
      <c r="D53" s="16"/>
    </row>
    <row r="54" spans="1:4" ht="12.75" customHeight="1">
      <c r="A54" s="15"/>
      <c r="B54" s="3" t="s">
        <v>526</v>
      </c>
      <c r="C54" s="164"/>
      <c r="D54" s="16"/>
    </row>
    <row r="55" spans="1:4" ht="12.75" customHeight="1">
      <c r="A55" s="15"/>
      <c r="B55" s="3" t="s">
        <v>527</v>
      </c>
      <c r="C55" s="164"/>
      <c r="D55" s="16"/>
    </row>
    <row r="56" spans="1:4" ht="12.75" customHeight="1">
      <c r="A56" s="15" t="s">
        <v>1200</v>
      </c>
      <c r="B56" s="3" t="s">
        <v>528</v>
      </c>
      <c r="C56" s="164"/>
      <c r="D56" s="16"/>
    </row>
    <row r="57" spans="1:4" ht="13.5" customHeight="1">
      <c r="A57" s="15"/>
      <c r="B57" s="3" t="s">
        <v>529</v>
      </c>
      <c r="C57" s="164"/>
      <c r="D57" s="16"/>
    </row>
    <row r="58" spans="1:4" ht="13.5" customHeight="1">
      <c r="A58" s="4"/>
      <c r="B58" s="3"/>
      <c r="C58" s="17"/>
      <c r="D58" s="8"/>
    </row>
    <row r="59" spans="1:4" ht="3.75" customHeight="1">
      <c r="A59" s="4"/>
      <c r="B59" s="430"/>
      <c r="C59" s="430"/>
      <c r="D59"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3"/>
  <sheetViews>
    <sheetView showGridLines="0" zoomScaleNormal="100" workbookViewId="0">
      <selection activeCell="A2" sqref="A2"/>
    </sheetView>
  </sheetViews>
  <sheetFormatPr defaultColWidth="12.5703125" defaultRowHeight="15" customHeight="1"/>
  <cols>
    <col min="1" max="1" width="3.7109375" customWidth="1"/>
    <col min="2" max="2" width="31.7109375" customWidth="1"/>
    <col min="3" max="5" width="18.7109375" customWidth="1"/>
    <col min="6" max="6" width="0.7109375" customWidth="1"/>
    <col min="7" max="26" width="8.5703125" customWidth="1"/>
  </cols>
  <sheetData>
    <row r="1" spans="1:6" ht="12.75" customHeight="1">
      <c r="A1" s="367" t="s">
        <v>530</v>
      </c>
      <c r="B1" s="368"/>
      <c r="C1" s="368"/>
      <c r="D1" s="368"/>
      <c r="E1" s="369"/>
      <c r="F1" s="1"/>
    </row>
    <row r="2" spans="1:6" ht="6.75" customHeight="1">
      <c r="A2" s="158"/>
      <c r="B2" s="158"/>
      <c r="C2" s="158"/>
      <c r="D2" s="158"/>
      <c r="E2" s="158"/>
      <c r="F2" s="1"/>
    </row>
    <row r="3" spans="1:6" ht="12.75" customHeight="1">
      <c r="A3" s="4" t="s">
        <v>531</v>
      </c>
      <c r="B3" s="147" t="s">
        <v>532</v>
      </c>
      <c r="C3" s="147"/>
      <c r="D3" s="147"/>
      <c r="E3" s="147"/>
      <c r="F3" s="1"/>
    </row>
    <row r="4" spans="1:6" ht="12.75" customHeight="1">
      <c r="A4" s="2"/>
      <c r="B4" s="310" t="s">
        <v>1212</v>
      </c>
      <c r="C4" s="232"/>
      <c r="D4" s="232"/>
      <c r="E4" s="232"/>
      <c r="F4" s="1"/>
    </row>
    <row r="5" spans="1:6" ht="12.75" customHeight="1">
      <c r="A5" s="2"/>
      <c r="B5" s="8"/>
      <c r="C5" s="8"/>
      <c r="D5" s="8"/>
      <c r="E5" s="8"/>
      <c r="F5" s="1"/>
    </row>
    <row r="6" spans="1:6" ht="27.75" customHeight="1">
      <c r="A6" s="2"/>
      <c r="B6" s="401" t="s">
        <v>1139</v>
      </c>
      <c r="C6" s="366"/>
      <c r="D6" s="366"/>
      <c r="E6" s="366"/>
      <c r="F6" s="366"/>
    </row>
    <row r="7" spans="1:6" ht="14.25" customHeight="1">
      <c r="A7" s="2"/>
      <c r="B7" s="61"/>
      <c r="C7" s="61"/>
      <c r="D7" s="61"/>
      <c r="E7" s="61"/>
      <c r="F7" s="1"/>
    </row>
    <row r="8" spans="1:6" ht="12" customHeight="1">
      <c r="A8" s="15" t="s">
        <v>1200</v>
      </c>
      <c r="B8" s="381" t="s">
        <v>1136</v>
      </c>
      <c r="C8" s="366"/>
      <c r="D8" s="366"/>
      <c r="E8" s="366"/>
      <c r="F8" s="366"/>
    </row>
    <row r="9" spans="1:6" ht="13.5" customHeight="1">
      <c r="A9" s="2"/>
      <c r="B9" s="366"/>
      <c r="C9" s="366"/>
      <c r="D9" s="366"/>
      <c r="E9" s="366"/>
      <c r="F9" s="366"/>
    </row>
    <row r="10" spans="1:6" ht="12.75" customHeight="1">
      <c r="A10" s="2"/>
      <c r="B10" s="366"/>
      <c r="C10" s="366"/>
      <c r="D10" s="366"/>
      <c r="E10" s="366"/>
      <c r="F10" s="366"/>
    </row>
    <row r="11" spans="1:6" ht="12.75" customHeight="1">
      <c r="A11" s="2"/>
      <c r="B11" s="337">
        <v>45839</v>
      </c>
      <c r="C11" s="232"/>
      <c r="D11" s="232"/>
      <c r="E11" s="232"/>
      <c r="F11" s="1"/>
    </row>
    <row r="12" spans="1:6" ht="12.75" customHeight="1">
      <c r="A12" s="4"/>
      <c r="B12" s="4"/>
      <c r="C12" s="4"/>
      <c r="D12" s="4"/>
      <c r="E12" s="4"/>
      <c r="F12" s="1"/>
    </row>
    <row r="13" spans="1:6" ht="14.25" customHeight="1">
      <c r="A13" s="4" t="s">
        <v>533</v>
      </c>
      <c r="B13" s="416" t="s">
        <v>1079</v>
      </c>
      <c r="C13" s="366"/>
      <c r="D13" s="366"/>
      <c r="E13" s="366"/>
      <c r="F13" s="1"/>
    </row>
    <row r="14" spans="1:6" ht="39" customHeight="1">
      <c r="A14" s="4"/>
      <c r="B14" s="412" t="s">
        <v>1137</v>
      </c>
      <c r="C14" s="366"/>
      <c r="D14" s="366"/>
      <c r="E14" s="366"/>
      <c r="F14" s="1"/>
    </row>
    <row r="15" spans="1:6" ht="28.5" customHeight="1">
      <c r="A15" s="4"/>
      <c r="B15" s="416" t="s">
        <v>534</v>
      </c>
      <c r="C15" s="366"/>
      <c r="D15" s="366"/>
      <c r="E15" s="366"/>
      <c r="F15" s="366"/>
    </row>
    <row r="16" spans="1:6" ht="15" customHeight="1">
      <c r="A16" s="4"/>
      <c r="B16" s="412" t="s">
        <v>1087</v>
      </c>
      <c r="C16" s="366"/>
      <c r="D16" s="366"/>
      <c r="E16" s="366"/>
      <c r="F16" s="366"/>
    </row>
    <row r="17" spans="1:6" ht="28.5" customHeight="1">
      <c r="A17" s="4"/>
      <c r="B17" s="416" t="s">
        <v>535</v>
      </c>
      <c r="C17" s="366"/>
      <c r="D17" s="366"/>
      <c r="E17" s="366"/>
      <c r="F17" s="366"/>
    </row>
    <row r="18" spans="1:6" ht="14.25" customHeight="1">
      <c r="A18" s="4"/>
      <c r="B18" s="412" t="s">
        <v>536</v>
      </c>
      <c r="C18" s="366"/>
      <c r="D18" s="366"/>
      <c r="E18" s="366"/>
      <c r="F18" s="366"/>
    </row>
    <row r="19" spans="1:6" ht="9.75" customHeight="1">
      <c r="A19" s="4"/>
      <c r="B19" s="1"/>
      <c r="C19" s="67"/>
      <c r="D19" s="4"/>
      <c r="E19" s="4"/>
      <c r="F19" s="1"/>
    </row>
    <row r="20" spans="1:6" ht="12.75" customHeight="1">
      <c r="A20" s="4" t="s">
        <v>533</v>
      </c>
      <c r="B20" s="257" t="s">
        <v>538</v>
      </c>
      <c r="C20" s="258" t="s">
        <v>537</v>
      </c>
      <c r="D20" s="258" t="s">
        <v>60</v>
      </c>
      <c r="E20" s="1"/>
      <c r="F20" s="1"/>
    </row>
    <row r="21" spans="1:6" ht="12.75" customHeight="1">
      <c r="A21" s="4"/>
      <c r="B21" s="12" t="s">
        <v>539</v>
      </c>
      <c r="C21" s="165">
        <v>7793</v>
      </c>
      <c r="D21" s="165">
        <v>7793</v>
      </c>
      <c r="E21" s="1"/>
      <c r="F21" s="1"/>
    </row>
    <row r="22" spans="1:6" ht="12.75" customHeight="1"/>
    <row r="23" spans="1:6" ht="12.75" customHeight="1">
      <c r="A23" s="4"/>
      <c r="B23" s="166" t="s">
        <v>540</v>
      </c>
      <c r="C23" s="258" t="s">
        <v>537</v>
      </c>
      <c r="D23" s="258" t="s">
        <v>60</v>
      </c>
      <c r="E23" s="1"/>
      <c r="F23" s="1"/>
    </row>
    <row r="24" spans="1:6" ht="12.75" customHeight="1">
      <c r="A24" s="4"/>
      <c r="B24" s="12" t="s">
        <v>541</v>
      </c>
      <c r="C24" s="165"/>
      <c r="D24" s="165"/>
      <c r="E24" s="1"/>
      <c r="F24" s="1"/>
    </row>
    <row r="25" spans="1:6" ht="12.75" customHeight="1">
      <c r="A25" s="4"/>
      <c r="B25" s="12" t="s">
        <v>542</v>
      </c>
      <c r="C25" s="165">
        <v>7793</v>
      </c>
      <c r="D25" s="165">
        <v>7793</v>
      </c>
      <c r="E25" s="1"/>
      <c r="F25" s="1"/>
    </row>
    <row r="26" spans="1:6" ht="12.75" customHeight="1">
      <c r="A26" s="4"/>
      <c r="B26" s="12" t="s">
        <v>543</v>
      </c>
      <c r="C26" s="165">
        <v>18458</v>
      </c>
      <c r="D26" s="165">
        <v>18458</v>
      </c>
      <c r="E26" s="1"/>
      <c r="F26" s="1"/>
    </row>
    <row r="27" spans="1:6" ht="12.75" customHeight="1">
      <c r="A27" s="4"/>
      <c r="B27" s="6" t="s">
        <v>1019</v>
      </c>
      <c r="C27" s="165">
        <v>18458</v>
      </c>
      <c r="D27" s="165">
        <v>18458</v>
      </c>
      <c r="E27" s="1"/>
      <c r="F27" s="1"/>
    </row>
    <row r="28" spans="1:6" ht="12.75" customHeight="1">
      <c r="A28" s="4"/>
      <c r="B28" s="254"/>
      <c r="C28" s="255"/>
      <c r="D28" s="256"/>
      <c r="E28" s="1"/>
      <c r="F28" s="1"/>
    </row>
    <row r="29" spans="1:6" ht="12.75" customHeight="1">
      <c r="A29" s="4"/>
      <c r="B29" s="167" t="s">
        <v>544</v>
      </c>
      <c r="C29" s="258" t="s">
        <v>537</v>
      </c>
      <c r="D29" s="258" t="s">
        <v>60</v>
      </c>
      <c r="E29" s="1"/>
      <c r="F29" s="1"/>
    </row>
    <row r="30" spans="1:6" ht="12.75" customHeight="1">
      <c r="A30" s="4"/>
      <c r="B30" s="6" t="s">
        <v>1069</v>
      </c>
      <c r="C30" s="165">
        <v>2155</v>
      </c>
      <c r="D30" s="165">
        <v>2155</v>
      </c>
      <c r="E30" s="1"/>
      <c r="F30" s="1"/>
    </row>
    <row r="31" spans="1:6" ht="12.75" customHeight="1">
      <c r="A31" s="4"/>
      <c r="B31" s="6" t="s">
        <v>1088</v>
      </c>
      <c r="C31" s="165">
        <v>13540</v>
      </c>
      <c r="D31" s="165">
        <v>13450</v>
      </c>
      <c r="E31" s="1"/>
      <c r="F31" s="1"/>
    </row>
    <row r="32" spans="1:6" ht="12.75" customHeight="1">
      <c r="A32" s="4"/>
      <c r="B32" s="6" t="s">
        <v>1082</v>
      </c>
      <c r="C32" s="165"/>
      <c r="D32" s="165"/>
      <c r="E32" s="1"/>
      <c r="F32" s="1"/>
    </row>
    <row r="33" spans="1:6" ht="15" customHeight="1">
      <c r="A33" s="4"/>
      <c r="B33" s="6" t="s">
        <v>1083</v>
      </c>
      <c r="C33" s="165"/>
      <c r="D33" s="165"/>
      <c r="E33" s="1"/>
      <c r="F33" s="1"/>
    </row>
    <row r="34" spans="1:6" ht="9" customHeight="1">
      <c r="A34" s="2"/>
      <c r="B34" s="1"/>
      <c r="C34" s="1"/>
      <c r="D34" s="1"/>
      <c r="E34" s="1"/>
      <c r="F34" s="1"/>
    </row>
    <row r="35" spans="1:6" ht="26.25" customHeight="1">
      <c r="A35" s="4"/>
      <c r="B35" s="381" t="s">
        <v>1080</v>
      </c>
      <c r="C35" s="366"/>
      <c r="D35" s="366"/>
      <c r="E35" s="44"/>
      <c r="F35" s="1"/>
    </row>
    <row r="36" spans="1:6" ht="12.75" customHeight="1">
      <c r="A36" s="4"/>
      <c r="B36" s="3"/>
      <c r="C36" s="3"/>
      <c r="D36" s="168"/>
      <c r="E36" s="1"/>
      <c r="F36" s="1"/>
    </row>
    <row r="37" spans="1:6" ht="12.75" customHeight="1">
      <c r="A37" s="4"/>
      <c r="B37" s="3" t="s">
        <v>332</v>
      </c>
      <c r="C37" s="407"/>
      <c r="D37" s="379"/>
      <c r="E37" s="379"/>
      <c r="F37" s="1"/>
    </row>
    <row r="38" spans="1:6" ht="12.75" customHeight="1">
      <c r="A38" s="4"/>
      <c r="B38" s="381"/>
      <c r="C38" s="366"/>
      <c r="D38" s="366"/>
      <c r="E38" s="366"/>
      <c r="F38" s="366"/>
    </row>
    <row r="39" spans="1:6" ht="12.75" customHeight="1">
      <c r="A39" s="2"/>
      <c r="B39" s="402"/>
      <c r="C39" s="366"/>
      <c r="D39" s="63" t="s">
        <v>545</v>
      </c>
      <c r="E39" s="63" t="s">
        <v>546</v>
      </c>
      <c r="F39" s="1"/>
    </row>
    <row r="40" spans="1:6" ht="25.5" customHeight="1">
      <c r="A40" s="4" t="s">
        <v>547</v>
      </c>
      <c r="B40" s="446" t="s">
        <v>548</v>
      </c>
      <c r="C40" s="447"/>
      <c r="D40" s="162">
        <v>12</v>
      </c>
      <c r="E40" s="162"/>
      <c r="F40" s="1"/>
    </row>
    <row r="41" spans="1:6" ht="12.75" customHeight="1">
      <c r="A41" s="2"/>
      <c r="B41" s="1"/>
      <c r="C41" s="1"/>
      <c r="D41" s="1"/>
      <c r="E41" s="1"/>
      <c r="F41" s="1"/>
    </row>
    <row r="42" spans="1:6" ht="12.75" customHeight="1">
      <c r="A42" s="2"/>
      <c r="B42" s="402"/>
      <c r="C42" s="366"/>
      <c r="D42" s="63" t="s">
        <v>8</v>
      </c>
      <c r="E42" s="63" t="s">
        <v>9</v>
      </c>
      <c r="F42" s="1"/>
    </row>
    <row r="43" spans="1:6" ht="27.75" customHeight="1">
      <c r="A43" s="4" t="s">
        <v>549</v>
      </c>
      <c r="B43" s="446" t="s">
        <v>550</v>
      </c>
      <c r="C43" s="447"/>
      <c r="D43" s="153"/>
      <c r="E43" s="153" t="s">
        <v>1211</v>
      </c>
      <c r="F43" s="1"/>
    </row>
    <row r="44" spans="1:6" ht="28.5" customHeight="1">
      <c r="A44" s="4" t="s">
        <v>551</v>
      </c>
      <c r="B44" s="381" t="s">
        <v>552</v>
      </c>
      <c r="C44" s="366"/>
      <c r="D44" s="153"/>
      <c r="E44" s="169" t="s">
        <v>1211</v>
      </c>
      <c r="F44" s="1"/>
    </row>
    <row r="45" spans="1:6" ht="28.5" customHeight="1">
      <c r="A45" s="4"/>
      <c r="B45" s="381" t="s">
        <v>553</v>
      </c>
      <c r="C45" s="366"/>
      <c r="D45" s="170"/>
      <c r="E45" s="17"/>
      <c r="F45" s="1"/>
    </row>
    <row r="46" spans="1:6" ht="12.75" customHeight="1">
      <c r="A46" s="2"/>
      <c r="B46" s="448"/>
      <c r="C46" s="366"/>
      <c r="D46" s="366"/>
      <c r="E46" s="366"/>
      <c r="F46" s="1"/>
    </row>
    <row r="47" spans="1:6" ht="19.5" customHeight="1">
      <c r="A47" s="4" t="s">
        <v>554</v>
      </c>
      <c r="B47" s="385" t="s">
        <v>555</v>
      </c>
      <c r="C47" s="379"/>
      <c r="D47" s="379"/>
      <c r="E47" s="379"/>
      <c r="F47" s="1"/>
    </row>
    <row r="48" spans="1:6" ht="12.75" customHeight="1">
      <c r="A48" s="4"/>
      <c r="B48" s="152"/>
      <c r="C48" s="115" t="s">
        <v>556</v>
      </c>
      <c r="D48" s="115" t="s">
        <v>557</v>
      </c>
      <c r="E48" s="115" t="s">
        <v>558</v>
      </c>
      <c r="F48" s="1"/>
    </row>
    <row r="49" spans="1:5" ht="12.75" customHeight="1">
      <c r="A49" s="4"/>
      <c r="B49" s="110" t="s">
        <v>559</v>
      </c>
      <c r="C49" s="165">
        <v>1290</v>
      </c>
      <c r="D49" s="165">
        <v>1290</v>
      </c>
      <c r="E49" s="165">
        <v>1290</v>
      </c>
    </row>
    <row r="50" spans="1:5" ht="12.75" customHeight="1">
      <c r="A50" s="4"/>
      <c r="B50" s="110" t="s">
        <v>1084</v>
      </c>
      <c r="C50" s="259" t="s">
        <v>1070</v>
      </c>
      <c r="D50" s="259" t="s">
        <v>1070</v>
      </c>
      <c r="E50" s="165"/>
    </row>
    <row r="51" spans="1:5" ht="12.75" customHeight="1">
      <c r="A51" s="4"/>
      <c r="B51" s="110" t="s">
        <v>1085</v>
      </c>
      <c r="C51" s="259" t="s">
        <v>1070</v>
      </c>
      <c r="D51" s="165"/>
      <c r="E51" s="165"/>
    </row>
    <row r="52" spans="1:5" ht="12.75" customHeight="1">
      <c r="A52" s="4"/>
      <c r="B52" s="112" t="s">
        <v>1086</v>
      </c>
      <c r="C52" s="259" t="s">
        <v>1070</v>
      </c>
      <c r="D52" s="259" t="s">
        <v>1070</v>
      </c>
      <c r="E52" s="165">
        <v>6480</v>
      </c>
    </row>
    <row r="53" spans="1:5" ht="12.75" customHeight="1">
      <c r="A53" s="4"/>
      <c r="B53" s="110" t="s">
        <v>560</v>
      </c>
      <c r="C53" s="165">
        <v>1340</v>
      </c>
      <c r="D53" s="165">
        <v>1340</v>
      </c>
      <c r="E53" s="165">
        <v>1340</v>
      </c>
    </row>
    <row r="54" spans="1:5" ht="12.75" customHeight="1">
      <c r="A54" s="4"/>
      <c r="B54" s="110" t="s">
        <v>561</v>
      </c>
      <c r="C54" s="165">
        <v>3700</v>
      </c>
      <c r="D54" s="165">
        <v>3700</v>
      </c>
      <c r="E54" s="165">
        <v>3700</v>
      </c>
    </row>
    <row r="55" spans="1:5" ht="12.75" customHeight="1">
      <c r="A55" s="2"/>
      <c r="B55" s="413" t="s">
        <v>1081</v>
      </c>
      <c r="C55" s="366"/>
      <c r="D55" s="366"/>
      <c r="E55" s="366"/>
    </row>
    <row r="56" spans="1:5" ht="12.75" customHeight="1">
      <c r="A56" s="2"/>
      <c r="B56" s="1"/>
      <c r="C56" s="1"/>
      <c r="D56" s="1"/>
      <c r="E56" s="1"/>
    </row>
    <row r="57" spans="1:5" ht="12.75" customHeight="1">
      <c r="A57" s="4" t="s">
        <v>562</v>
      </c>
      <c r="B57" s="385" t="s">
        <v>563</v>
      </c>
      <c r="C57" s="379"/>
      <c r="D57" s="1"/>
      <c r="E57" s="1"/>
    </row>
    <row r="58" spans="1:5" ht="12.75" customHeight="1">
      <c r="A58" s="4"/>
      <c r="B58" s="12" t="s">
        <v>564</v>
      </c>
      <c r="C58" s="171"/>
      <c r="D58" s="1"/>
      <c r="E58" s="1"/>
    </row>
    <row r="59" spans="1:5" ht="12.75" customHeight="1">
      <c r="A59" s="4"/>
      <c r="B59" s="12" t="s">
        <v>565</v>
      </c>
      <c r="C59" s="171">
        <v>259.75</v>
      </c>
      <c r="D59" s="1"/>
      <c r="E59" s="1"/>
    </row>
    <row r="60" spans="1:5" ht="12.75" customHeight="1">
      <c r="A60" s="4"/>
      <c r="B60" s="12" t="s">
        <v>566</v>
      </c>
      <c r="C60" s="171"/>
      <c r="D60" s="1"/>
      <c r="E60" s="1"/>
    </row>
    <row r="61" spans="1:5" ht="12.75" customHeight="1">
      <c r="A61" s="4"/>
      <c r="B61" s="12" t="s">
        <v>567</v>
      </c>
      <c r="C61" s="171">
        <v>259.75</v>
      </c>
      <c r="D61" s="1"/>
      <c r="E61" s="1"/>
    </row>
    <row r="62" spans="1:5" ht="12.75" customHeight="1">
      <c r="A62" s="4"/>
      <c r="B62" s="12" t="s">
        <v>568</v>
      </c>
      <c r="C62" s="171">
        <v>615.27</v>
      </c>
      <c r="D62" s="1"/>
      <c r="E62" s="1"/>
    </row>
    <row r="63" spans="1:5" ht="12.75" customHeight="1">
      <c r="A63" s="4"/>
      <c r="B63" s="12" t="s">
        <v>1020</v>
      </c>
      <c r="C63" s="171">
        <v>615.27</v>
      </c>
      <c r="D63" s="1"/>
      <c r="E63" s="1"/>
    </row>
  </sheetData>
  <mergeCells count="22">
    <mergeCell ref="C37:E37"/>
    <mergeCell ref="B38:F38"/>
    <mergeCell ref="B47:E47"/>
    <mergeCell ref="B55:E55"/>
    <mergeCell ref="B57:C57"/>
    <mergeCell ref="B39:C39"/>
    <mergeCell ref="B40:C40"/>
    <mergeCell ref="B42:C42"/>
    <mergeCell ref="B43:C43"/>
    <mergeCell ref="B44:C44"/>
    <mergeCell ref="B45:C45"/>
    <mergeCell ref="B46:E46"/>
    <mergeCell ref="B15:F15"/>
    <mergeCell ref="B16:F16"/>
    <mergeCell ref="B17:F17"/>
    <mergeCell ref="B18:F18"/>
    <mergeCell ref="B35:D35"/>
    <mergeCell ref="A1:E1"/>
    <mergeCell ref="B6:F6"/>
    <mergeCell ref="B8:F10"/>
    <mergeCell ref="B13:E13"/>
    <mergeCell ref="B14:E14"/>
  </mergeCells>
  <hyperlinks>
    <hyperlink ref="B4" r:id="rId1" display="https://www.wichita.edu/administration/financial_aid/netprice.php" xr:uid="{3C270163-3418-4CB3-AEF4-AFC81BEDB4BF}"/>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15"/>
  <sheetViews>
    <sheetView showGridLines="0" zoomScaleNormal="100" workbookViewId="0">
      <selection sqref="A1:F1"/>
    </sheetView>
  </sheetViews>
  <sheetFormatPr defaultColWidth="12.5703125" defaultRowHeight="15" customHeight="1"/>
  <cols>
    <col min="1" max="1" width="4.7109375" customWidth="1"/>
    <col min="2" max="2" width="2.42578125" customWidth="1"/>
    <col min="3" max="3" width="41" customWidth="1"/>
    <col min="4" max="6" width="14.28515625" customWidth="1"/>
    <col min="7" max="7" width="9.28515625" customWidth="1"/>
    <col min="8" max="26" width="8.5703125" hidden="1" customWidth="1"/>
  </cols>
  <sheetData>
    <row r="1" spans="1:6" ht="12.75" customHeight="1">
      <c r="A1" s="367" t="s">
        <v>569</v>
      </c>
      <c r="B1" s="368"/>
      <c r="C1" s="368"/>
      <c r="D1" s="368"/>
      <c r="E1" s="368"/>
      <c r="F1" s="369"/>
    </row>
    <row r="2" spans="1:6" ht="12.75" customHeight="1">
      <c r="A2" s="2"/>
      <c r="B2" s="1"/>
      <c r="C2" s="1"/>
      <c r="D2" s="1"/>
      <c r="E2" s="1"/>
      <c r="F2" s="1"/>
    </row>
    <row r="3" spans="1:6" ht="12.75" customHeight="1">
      <c r="A3" s="2"/>
      <c r="B3" s="452" t="s">
        <v>570</v>
      </c>
      <c r="C3" s="452"/>
      <c r="D3" s="452"/>
      <c r="E3" s="452"/>
      <c r="F3" s="452"/>
    </row>
    <row r="4" spans="1:6" ht="8.25" customHeight="1">
      <c r="A4" s="4"/>
      <c r="B4" s="412"/>
      <c r="C4" s="366"/>
      <c r="D4" s="366"/>
      <c r="E4" s="366"/>
      <c r="F4" s="366"/>
    </row>
    <row r="5" spans="1:6" ht="20.25" customHeight="1">
      <c r="A5" s="4"/>
      <c r="B5" s="412" t="s">
        <v>571</v>
      </c>
      <c r="C5" s="412"/>
      <c r="D5" s="412"/>
      <c r="E5" s="412"/>
      <c r="F5" s="412"/>
    </row>
    <row r="6" spans="1:6" ht="32.25" customHeight="1">
      <c r="A6" s="4"/>
      <c r="B6" s="412" t="s">
        <v>572</v>
      </c>
      <c r="C6" s="412"/>
      <c r="D6" s="412"/>
      <c r="E6" s="412"/>
      <c r="F6" s="412"/>
    </row>
    <row r="7" spans="1:6" ht="44.25" customHeight="1">
      <c r="A7" s="4"/>
      <c r="B7" s="412" t="s">
        <v>573</v>
      </c>
      <c r="C7" s="412"/>
      <c r="D7" s="412"/>
      <c r="E7" s="412"/>
      <c r="F7" s="412"/>
    </row>
    <row r="8" spans="1:6" ht="30.75" customHeight="1">
      <c r="A8" s="4"/>
      <c r="B8" s="412" t="s">
        <v>574</v>
      </c>
      <c r="C8" s="412"/>
      <c r="D8" s="412"/>
      <c r="E8" s="412"/>
      <c r="F8" s="412"/>
    </row>
    <row r="9" spans="1:6" ht="28.5" customHeight="1">
      <c r="A9" s="4"/>
      <c r="B9" s="412" t="s">
        <v>575</v>
      </c>
      <c r="C9" s="412"/>
      <c r="D9" s="412"/>
      <c r="E9" s="412"/>
      <c r="F9" s="412"/>
    </row>
    <row r="10" spans="1:6" ht="44.25" customHeight="1">
      <c r="A10" s="4"/>
      <c r="B10" s="412" t="s">
        <v>576</v>
      </c>
      <c r="C10" s="412"/>
      <c r="D10" s="412"/>
      <c r="E10" s="412"/>
      <c r="F10" s="412"/>
    </row>
    <row r="11" spans="1:6" ht="31.5" customHeight="1">
      <c r="A11" s="4"/>
      <c r="B11" s="412" t="s">
        <v>577</v>
      </c>
      <c r="C11" s="412"/>
      <c r="D11" s="412"/>
      <c r="E11" s="412"/>
      <c r="F11" s="412"/>
    </row>
    <row r="12" spans="1:6" ht="31.5" customHeight="1">
      <c r="A12" s="4"/>
      <c r="B12" s="412" t="s">
        <v>578</v>
      </c>
      <c r="C12" s="412"/>
      <c r="D12" s="412"/>
      <c r="E12" s="412"/>
      <c r="F12" s="412"/>
    </row>
    <row r="13" spans="1:6" ht="65.25" customHeight="1">
      <c r="A13" s="4"/>
      <c r="B13" s="412" t="s">
        <v>579</v>
      </c>
      <c r="C13" s="412"/>
      <c r="D13" s="412"/>
      <c r="E13" s="412"/>
      <c r="F13" s="412"/>
    </row>
    <row r="14" spans="1:6" ht="13.5" customHeight="1">
      <c r="A14" s="4"/>
      <c r="B14" s="416" t="s">
        <v>580</v>
      </c>
      <c r="C14" s="366"/>
      <c r="D14" s="366"/>
      <c r="E14" s="366"/>
      <c r="F14" s="366"/>
    </row>
    <row r="15" spans="1:6" ht="13.5" customHeight="1">
      <c r="A15" s="4"/>
      <c r="B15" s="70"/>
      <c r="C15" s="70" t="s">
        <v>581</v>
      </c>
      <c r="D15" s="412" t="s">
        <v>582</v>
      </c>
      <c r="E15" s="412"/>
      <c r="F15" s="70"/>
    </row>
    <row r="16" spans="1:6" ht="13.5" customHeight="1">
      <c r="A16" s="4"/>
      <c r="B16" s="70"/>
      <c r="C16" s="70" t="s">
        <v>583</v>
      </c>
      <c r="D16" s="412" t="s">
        <v>584</v>
      </c>
      <c r="E16" s="412"/>
      <c r="F16" s="70"/>
    </row>
    <row r="17" spans="1:6" ht="13.5" customHeight="1">
      <c r="A17" s="4"/>
      <c r="B17" s="70"/>
      <c r="C17" s="70" t="s">
        <v>585</v>
      </c>
      <c r="D17" s="412" t="s">
        <v>586</v>
      </c>
      <c r="E17" s="412"/>
      <c r="F17" s="70"/>
    </row>
    <row r="18" spans="1:6" ht="12.75" customHeight="1">
      <c r="A18" s="4"/>
      <c r="B18" s="70"/>
      <c r="C18" s="70" t="s">
        <v>587</v>
      </c>
      <c r="D18" s="412" t="s">
        <v>588</v>
      </c>
      <c r="E18" s="412"/>
      <c r="F18" s="70"/>
    </row>
    <row r="19" spans="1:6" ht="18.75" customHeight="1">
      <c r="A19" s="4"/>
      <c r="B19" s="70"/>
      <c r="C19" s="70" t="s">
        <v>589</v>
      </c>
      <c r="D19" s="70"/>
      <c r="E19" s="70"/>
      <c r="F19" s="70"/>
    </row>
    <row r="20" spans="1:6" ht="31.5" customHeight="1">
      <c r="A20" s="4"/>
      <c r="B20" s="412" t="s">
        <v>590</v>
      </c>
      <c r="C20" s="366"/>
      <c r="D20" s="366"/>
      <c r="E20" s="366"/>
      <c r="F20" s="366"/>
    </row>
    <row r="21" spans="1:6" ht="32.25" customHeight="1">
      <c r="A21" s="4"/>
      <c r="B21" s="412" t="s">
        <v>591</v>
      </c>
      <c r="C21" s="366"/>
      <c r="D21" s="366"/>
      <c r="E21" s="366"/>
      <c r="F21" s="366"/>
    </row>
    <row r="22" spans="1:6" ht="39.75" customHeight="1">
      <c r="A22" s="4"/>
      <c r="B22" s="412" t="s">
        <v>592</v>
      </c>
      <c r="C22" s="366"/>
      <c r="D22" s="366"/>
      <c r="E22" s="366"/>
      <c r="F22" s="366"/>
    </row>
    <row r="23" spans="1:6" ht="25.5" customHeight="1">
      <c r="A23" s="4"/>
      <c r="B23" s="412" t="s">
        <v>593</v>
      </c>
      <c r="C23" s="366"/>
      <c r="D23" s="366"/>
      <c r="E23" s="366"/>
      <c r="F23" s="366"/>
    </row>
    <row r="24" spans="1:6" ht="12.75" customHeight="1">
      <c r="A24" s="4"/>
      <c r="B24" s="70"/>
      <c r="C24" s="70"/>
      <c r="D24" s="70"/>
      <c r="E24" s="70"/>
      <c r="F24" s="70"/>
    </row>
    <row r="25" spans="1:6" ht="13.5" customHeight="1">
      <c r="A25" s="4"/>
      <c r="B25" s="449"/>
      <c r="C25" s="366"/>
      <c r="D25" s="366"/>
      <c r="E25" s="366"/>
      <c r="F25" s="366"/>
    </row>
    <row r="26" spans="1:6" ht="13.5" customHeight="1">
      <c r="A26" s="4"/>
      <c r="B26" s="18"/>
      <c r="C26" s="18"/>
      <c r="D26" s="18"/>
      <c r="E26" s="18"/>
      <c r="F26" s="18"/>
    </row>
    <row r="27" spans="1:6" ht="17.649999999999999" customHeight="1">
      <c r="A27" s="4"/>
      <c r="B27" s="450" t="s">
        <v>594</v>
      </c>
      <c r="C27" s="366"/>
      <c r="D27" s="366"/>
      <c r="E27" s="366"/>
      <c r="F27" s="366"/>
    </row>
    <row r="28" spans="1:6" ht="12.75" customHeight="1">
      <c r="A28" s="4"/>
      <c r="B28" s="451"/>
      <c r="C28" s="366"/>
      <c r="D28" s="366"/>
      <c r="E28" s="366"/>
      <c r="F28" s="366"/>
    </row>
    <row r="29" spans="1:6" ht="43.5" customHeight="1">
      <c r="A29" s="4" t="s">
        <v>595</v>
      </c>
      <c r="B29" s="412" t="s">
        <v>596</v>
      </c>
      <c r="C29" s="366"/>
      <c r="D29" s="366"/>
      <c r="E29" s="366"/>
      <c r="F29" s="366"/>
    </row>
    <row r="30" spans="1:6" ht="27" customHeight="1">
      <c r="A30" s="4"/>
      <c r="B30" s="412" t="s">
        <v>1131</v>
      </c>
      <c r="C30" s="366"/>
      <c r="D30" s="366"/>
      <c r="E30" s="366"/>
      <c r="F30" s="366"/>
    </row>
    <row r="31" spans="1:6" ht="12.75" customHeight="1">
      <c r="A31" s="4"/>
      <c r="B31" s="412" t="s">
        <v>597</v>
      </c>
      <c r="C31" s="366"/>
      <c r="D31" s="366"/>
      <c r="E31" s="366"/>
      <c r="F31" s="366"/>
    </row>
    <row r="32" spans="1:6" ht="27" customHeight="1">
      <c r="A32" s="4"/>
      <c r="B32" s="412" t="s">
        <v>598</v>
      </c>
      <c r="C32" s="366"/>
      <c r="D32" s="366"/>
      <c r="E32" s="366"/>
      <c r="F32" s="366"/>
    </row>
    <row r="33" spans="1:6" ht="49.5" customHeight="1">
      <c r="A33" s="4"/>
      <c r="B33" s="412" t="s">
        <v>1155</v>
      </c>
      <c r="C33" s="366"/>
      <c r="D33" s="366"/>
      <c r="E33" s="366"/>
      <c r="F33" s="366"/>
    </row>
    <row r="34" spans="1:6" ht="13.5" customHeight="1">
      <c r="A34" s="4"/>
      <c r="B34" s="449"/>
      <c r="C34" s="366"/>
      <c r="D34" s="366"/>
      <c r="E34" s="366"/>
      <c r="F34" s="366"/>
    </row>
    <row r="35" spans="1:6" ht="12.75" customHeight="1">
      <c r="A35" s="4"/>
      <c r="B35" s="70"/>
      <c r="C35" s="3"/>
      <c r="D35" s="3"/>
      <c r="E35" s="3"/>
      <c r="F35" s="3"/>
    </row>
    <row r="36" spans="1:6" ht="12.75" customHeight="1">
      <c r="A36" s="4"/>
      <c r="B36" s="412"/>
      <c r="C36" s="366"/>
      <c r="D36" s="366"/>
      <c r="E36" s="172" t="s">
        <v>1140</v>
      </c>
      <c r="F36" s="173" t="s">
        <v>1132</v>
      </c>
    </row>
    <row r="37" spans="1:6" ht="27" customHeight="1">
      <c r="A37" s="4"/>
      <c r="B37" s="453" t="s">
        <v>599</v>
      </c>
      <c r="C37" s="453"/>
      <c r="D37" s="454"/>
      <c r="E37" s="174"/>
      <c r="F37" s="174" t="s">
        <v>1200</v>
      </c>
    </row>
    <row r="38" spans="1:6" ht="12.75" customHeight="1">
      <c r="A38" s="4"/>
      <c r="B38" s="442" t="s">
        <v>600</v>
      </c>
      <c r="C38" s="442"/>
      <c r="D38" s="442"/>
      <c r="E38" s="442"/>
      <c r="F38" s="442"/>
    </row>
    <row r="39" spans="1:6" ht="12.75" customHeight="1">
      <c r="A39" s="4"/>
      <c r="B39" s="3"/>
      <c r="C39" s="3"/>
      <c r="D39" s="3"/>
      <c r="E39" s="3"/>
      <c r="F39" s="3"/>
    </row>
    <row r="40" spans="1:6" ht="12.75" customHeight="1">
      <c r="A40" s="15" t="s">
        <v>1200</v>
      </c>
      <c r="B40" s="462" t="s">
        <v>601</v>
      </c>
      <c r="C40" s="463"/>
      <c r="D40" s="17"/>
      <c r="E40" s="1"/>
      <c r="F40" s="1"/>
    </row>
    <row r="41" spans="1:6" ht="12.75" customHeight="1">
      <c r="A41" s="15"/>
      <c r="B41" s="460" t="s">
        <v>602</v>
      </c>
      <c r="C41" s="461"/>
      <c r="D41" s="17"/>
      <c r="E41" s="1"/>
      <c r="F41" s="1"/>
    </row>
    <row r="42" spans="1:6" ht="12.75" customHeight="1">
      <c r="A42" s="15"/>
      <c r="B42" s="460" t="s">
        <v>603</v>
      </c>
      <c r="C42" s="461"/>
      <c r="D42" s="17"/>
      <c r="E42" s="1"/>
      <c r="F42" s="1"/>
    </row>
    <row r="43" spans="1:6" ht="12.75" customHeight="1">
      <c r="A43" s="2"/>
      <c r="B43" s="1"/>
      <c r="C43" s="1"/>
      <c r="D43" s="1"/>
      <c r="E43" s="1"/>
      <c r="F43" s="1"/>
    </row>
    <row r="44" spans="1:6" ht="76.5">
      <c r="A44" s="4"/>
      <c r="B44" s="456" t="s">
        <v>1071</v>
      </c>
      <c r="C44" s="457"/>
      <c r="D44" s="458"/>
      <c r="E44" s="115" t="s">
        <v>1154</v>
      </c>
      <c r="F44" s="175" t="s">
        <v>1153</v>
      </c>
    </row>
    <row r="45" spans="1:6" ht="12.75" customHeight="1">
      <c r="A45" s="4"/>
      <c r="B45" s="176" t="s">
        <v>604</v>
      </c>
      <c r="C45" s="177"/>
      <c r="D45" s="177"/>
      <c r="E45" s="150"/>
      <c r="F45" s="178"/>
    </row>
    <row r="46" spans="1:6" ht="12.75" customHeight="1">
      <c r="A46" s="4"/>
      <c r="B46" s="459" t="s">
        <v>605</v>
      </c>
      <c r="C46" s="363"/>
      <c r="D46" s="373"/>
      <c r="E46" s="179">
        <v>21721565</v>
      </c>
      <c r="F46" s="179">
        <v>53917</v>
      </c>
    </row>
    <row r="47" spans="1:6" ht="26.25" customHeight="1">
      <c r="A47" s="4"/>
      <c r="B47" s="396" t="s">
        <v>606</v>
      </c>
      <c r="C47" s="363"/>
      <c r="D47" s="373"/>
      <c r="E47" s="179">
        <v>5609037.8200000003</v>
      </c>
      <c r="F47" s="179">
        <v>473075</v>
      </c>
    </row>
    <row r="48" spans="1:6" ht="40.5" customHeight="1">
      <c r="A48" s="4"/>
      <c r="B48" s="396" t="s">
        <v>607</v>
      </c>
      <c r="C48" s="363"/>
      <c r="D48" s="373"/>
      <c r="E48" s="179">
        <v>6966941.4699999997</v>
      </c>
      <c r="F48" s="179">
        <v>17225550.489999998</v>
      </c>
    </row>
    <row r="49" spans="1:6" ht="27.75" customHeight="1">
      <c r="A49" s="4"/>
      <c r="B49" s="396" t="s">
        <v>608</v>
      </c>
      <c r="C49" s="363"/>
      <c r="D49" s="373"/>
      <c r="E49" s="179">
        <v>966576.83</v>
      </c>
      <c r="F49" s="179">
        <v>2755622.52</v>
      </c>
    </row>
    <row r="50" spans="1:6" ht="12.75" customHeight="1">
      <c r="A50" s="4"/>
      <c r="B50" s="459" t="s">
        <v>609</v>
      </c>
      <c r="C50" s="363"/>
      <c r="D50" s="373"/>
      <c r="E50" s="180">
        <f t="shared" ref="E50:F50" si="0">SUM(E46:E49)</f>
        <v>35264121.119999997</v>
      </c>
      <c r="F50" s="180">
        <f t="shared" si="0"/>
        <v>20508165.009999998</v>
      </c>
    </row>
    <row r="51" spans="1:6" ht="12.75" customHeight="1">
      <c r="A51" s="4"/>
      <c r="B51" s="176" t="s">
        <v>610</v>
      </c>
      <c r="C51" s="177"/>
      <c r="D51" s="177"/>
      <c r="E51" s="150"/>
      <c r="F51" s="178"/>
    </row>
    <row r="52" spans="1:6" ht="12.75" customHeight="1">
      <c r="A52" s="4"/>
      <c r="B52" s="396" t="s">
        <v>611</v>
      </c>
      <c r="C52" s="363"/>
      <c r="D52" s="373"/>
      <c r="E52" s="181">
        <v>12588399</v>
      </c>
      <c r="F52" s="181">
        <v>18227610</v>
      </c>
    </row>
    <row r="53" spans="1:6" ht="12.75" customHeight="1">
      <c r="A53" s="4"/>
      <c r="B53" s="396" t="s">
        <v>612</v>
      </c>
      <c r="C53" s="363"/>
      <c r="D53" s="373"/>
      <c r="E53" s="181">
        <v>451149.36</v>
      </c>
      <c r="F53" s="152"/>
    </row>
    <row r="54" spans="1:6" ht="25.5" customHeight="1">
      <c r="A54" s="4"/>
      <c r="B54" s="396" t="s">
        <v>613</v>
      </c>
      <c r="C54" s="363"/>
      <c r="D54" s="373"/>
      <c r="E54" s="181"/>
      <c r="F54" s="182"/>
    </row>
    <row r="55" spans="1:6" ht="12.75" customHeight="1">
      <c r="A55" s="4"/>
      <c r="B55" s="459" t="s">
        <v>614</v>
      </c>
      <c r="C55" s="363"/>
      <c r="D55" s="373"/>
      <c r="E55" s="180">
        <f>SUM(E52:E54)</f>
        <v>13039548.359999999</v>
      </c>
      <c r="F55" s="180">
        <f>SUM(F52,F54)</f>
        <v>18227610</v>
      </c>
    </row>
    <row r="56" spans="1:6" ht="12.75" customHeight="1">
      <c r="A56" s="4"/>
      <c r="B56" s="459" t="s">
        <v>615</v>
      </c>
      <c r="C56" s="363"/>
      <c r="D56" s="373"/>
      <c r="E56" s="181"/>
      <c r="F56" s="181">
        <v>3831498</v>
      </c>
    </row>
    <row r="57" spans="1:6" ht="42.75" customHeight="1">
      <c r="A57" s="4"/>
      <c r="B57" s="396" t="s">
        <v>616</v>
      </c>
      <c r="C57" s="363"/>
      <c r="D57" s="373"/>
      <c r="E57" s="181"/>
      <c r="F57" s="181"/>
    </row>
    <row r="58" spans="1:6" ht="12.75" customHeight="1">
      <c r="A58" s="4"/>
      <c r="B58" s="459" t="s">
        <v>617</v>
      </c>
      <c r="C58" s="363"/>
      <c r="D58" s="373"/>
      <c r="E58" s="181"/>
      <c r="F58" s="181">
        <v>2199713.1800000002</v>
      </c>
    </row>
    <row r="59" spans="1:6" ht="12.75" customHeight="1">
      <c r="A59" s="2"/>
      <c r="B59" s="1"/>
      <c r="C59" s="1"/>
      <c r="D59" s="1"/>
      <c r="E59" s="1"/>
      <c r="F59" s="1"/>
    </row>
    <row r="60" spans="1:6" ht="28.5" customHeight="1">
      <c r="A60" s="4" t="s">
        <v>618</v>
      </c>
      <c r="B60" s="401" t="s">
        <v>1072</v>
      </c>
      <c r="C60" s="366"/>
      <c r="D60" s="366"/>
      <c r="E60" s="366"/>
      <c r="F60" s="366"/>
    </row>
    <row r="61" spans="1:6" ht="31.5" customHeight="1">
      <c r="A61" s="4"/>
      <c r="B61" s="401" t="s">
        <v>619</v>
      </c>
      <c r="C61" s="366"/>
      <c r="D61" s="366"/>
      <c r="E61" s="366"/>
      <c r="F61" s="366"/>
    </row>
    <row r="62" spans="1:6" ht="15" customHeight="1">
      <c r="A62" s="4"/>
      <c r="B62" s="465" t="s">
        <v>620</v>
      </c>
      <c r="C62" s="366"/>
      <c r="D62" s="366"/>
      <c r="E62" s="366"/>
      <c r="F62" s="366"/>
    </row>
    <row r="63" spans="1:6" ht="30" customHeight="1">
      <c r="A63" s="4"/>
      <c r="B63" s="381" t="s">
        <v>1107</v>
      </c>
      <c r="C63" s="366"/>
      <c r="D63" s="366"/>
      <c r="E63" s="366"/>
      <c r="F63" s="366"/>
    </row>
    <row r="64" spans="1:6" ht="15" customHeight="1">
      <c r="A64" s="4"/>
      <c r="B64" s="449"/>
      <c r="C64" s="366"/>
      <c r="D64" s="366"/>
      <c r="E64" s="366"/>
      <c r="F64" s="366"/>
    </row>
    <row r="66" spans="2:6" ht="40.9" customHeight="1">
      <c r="B66" s="183"/>
      <c r="C66" s="260" t="s">
        <v>1073</v>
      </c>
      <c r="D66" s="184" t="s">
        <v>1180</v>
      </c>
      <c r="E66" s="71" t="s">
        <v>1184</v>
      </c>
      <c r="F66" s="71" t="s">
        <v>621</v>
      </c>
    </row>
    <row r="67" spans="2:6" ht="36">
      <c r="B67" s="185" t="s">
        <v>110</v>
      </c>
      <c r="C67" s="186" t="s">
        <v>1122</v>
      </c>
      <c r="D67" s="187">
        <v>1723</v>
      </c>
      <c r="E67" s="187">
        <v>8498</v>
      </c>
      <c r="F67" s="187">
        <v>1999</v>
      </c>
    </row>
    <row r="68" spans="2:6" ht="24">
      <c r="B68" s="185" t="s">
        <v>111</v>
      </c>
      <c r="C68" s="186" t="s">
        <v>622</v>
      </c>
      <c r="D68" s="187">
        <v>1497</v>
      </c>
      <c r="E68" s="187">
        <v>6546</v>
      </c>
      <c r="F68" s="187">
        <v>1216</v>
      </c>
    </row>
    <row r="69" spans="2:6" ht="24">
      <c r="B69" s="185" t="s">
        <v>112</v>
      </c>
      <c r="C69" s="186" t="s">
        <v>623</v>
      </c>
      <c r="D69" s="187">
        <v>1119</v>
      </c>
      <c r="E69" s="187">
        <v>5128</v>
      </c>
      <c r="F69" s="187">
        <v>1019</v>
      </c>
    </row>
    <row r="70" spans="2:6" ht="24">
      <c r="B70" s="185" t="s">
        <v>113</v>
      </c>
      <c r="C70" s="186" t="s">
        <v>624</v>
      </c>
      <c r="D70" s="187">
        <v>1096</v>
      </c>
      <c r="E70" s="187">
        <v>5031</v>
      </c>
      <c r="F70" s="187">
        <v>919</v>
      </c>
    </row>
    <row r="71" spans="2:6" ht="24">
      <c r="B71" s="185" t="s">
        <v>114</v>
      </c>
      <c r="C71" s="186" t="s">
        <v>625</v>
      </c>
      <c r="D71" s="187">
        <v>847</v>
      </c>
      <c r="E71" s="187">
        <v>3890</v>
      </c>
      <c r="F71" s="187">
        <v>693</v>
      </c>
    </row>
    <row r="72" spans="2:6" ht="24">
      <c r="B72" s="185" t="s">
        <v>115</v>
      </c>
      <c r="C72" s="186" t="s">
        <v>626</v>
      </c>
      <c r="D72" s="187">
        <v>551</v>
      </c>
      <c r="E72" s="187">
        <v>2648</v>
      </c>
      <c r="F72" s="187">
        <v>568</v>
      </c>
    </row>
    <row r="73" spans="2:6" ht="24">
      <c r="B73" s="185" t="s">
        <v>116</v>
      </c>
      <c r="C73" s="186" t="s">
        <v>627</v>
      </c>
      <c r="D73" s="187">
        <v>815</v>
      </c>
      <c r="E73" s="187">
        <v>3605</v>
      </c>
      <c r="F73" s="187">
        <v>126</v>
      </c>
    </row>
    <row r="74" spans="2:6" ht="36">
      <c r="B74" s="185" t="s">
        <v>118</v>
      </c>
      <c r="C74" s="186" t="s">
        <v>628</v>
      </c>
      <c r="D74" s="187">
        <v>155</v>
      </c>
      <c r="E74" s="187">
        <v>709</v>
      </c>
      <c r="F74" s="187">
        <v>65</v>
      </c>
    </row>
    <row r="75" spans="2:6" ht="72">
      <c r="B75" s="185" t="s">
        <v>629</v>
      </c>
      <c r="C75" s="186" t="s">
        <v>630</v>
      </c>
      <c r="D75" s="188">
        <v>0.6</v>
      </c>
      <c r="E75" s="188">
        <v>0.61</v>
      </c>
      <c r="F75" s="188">
        <v>0.44</v>
      </c>
    </row>
    <row r="76" spans="2:6" ht="48">
      <c r="B76" s="185" t="s">
        <v>631</v>
      </c>
      <c r="C76" s="186" t="s">
        <v>632</v>
      </c>
      <c r="D76" s="189">
        <v>10186.778983516471</v>
      </c>
      <c r="E76" s="189">
        <v>10686.552716346145</v>
      </c>
      <c r="F76" s="189">
        <v>5999.6053184357597</v>
      </c>
    </row>
    <row r="77" spans="2:6" ht="24">
      <c r="B77" s="190" t="s">
        <v>633</v>
      </c>
      <c r="C77" s="191" t="s">
        <v>634</v>
      </c>
      <c r="D77" s="189">
        <v>8298.656576151121</v>
      </c>
      <c r="E77" s="189">
        <v>7905.7994164524471</v>
      </c>
      <c r="F77" s="189">
        <v>4279.3391053391015</v>
      </c>
    </row>
    <row r="78" spans="2:6" ht="36">
      <c r="B78" s="185" t="s">
        <v>635</v>
      </c>
      <c r="C78" s="186" t="s">
        <v>636</v>
      </c>
      <c r="D78" s="189">
        <v>1689.7870765275263</v>
      </c>
      <c r="E78" s="189">
        <v>2130.5443762588116</v>
      </c>
      <c r="F78" s="189">
        <v>2242.1109242957777</v>
      </c>
    </row>
    <row r="79" spans="2:6" ht="48">
      <c r="B79" s="185" t="s">
        <v>637</v>
      </c>
      <c r="C79" s="186" t="s">
        <v>638</v>
      </c>
      <c r="D79" s="189">
        <v>1703.6033519553075</v>
      </c>
      <c r="E79" s="189">
        <v>2139.9052577452085</v>
      </c>
      <c r="F79" s="189">
        <v>2244.3985890652552</v>
      </c>
    </row>
    <row r="81" spans="1:6" ht="42.75" customHeight="1">
      <c r="A81" s="4" t="s">
        <v>639</v>
      </c>
      <c r="B81" s="401" t="s">
        <v>1074</v>
      </c>
      <c r="C81" s="366"/>
      <c r="D81" s="366"/>
      <c r="E81" s="366"/>
      <c r="F81" s="366"/>
    </row>
    <row r="82" spans="1:6" ht="13.5" customHeight="1">
      <c r="A82" s="4"/>
      <c r="B82" s="381" t="s">
        <v>640</v>
      </c>
      <c r="C82" s="366"/>
      <c r="D82" s="366"/>
      <c r="E82" s="366"/>
      <c r="F82" s="366"/>
    </row>
    <row r="83" spans="1:6" ht="24.75" customHeight="1">
      <c r="A83" s="4"/>
      <c r="B83" s="381" t="s">
        <v>1108</v>
      </c>
      <c r="C83" s="366"/>
      <c r="D83" s="366"/>
      <c r="E83" s="366"/>
      <c r="F83" s="366"/>
    </row>
    <row r="84" spans="1:6" ht="23.25" customHeight="1">
      <c r="A84" s="4"/>
      <c r="B84" s="466"/>
      <c r="C84" s="379"/>
      <c r="D84" s="379"/>
      <c r="E84" s="379"/>
      <c r="F84" s="379"/>
    </row>
    <row r="85" spans="1:6" ht="48">
      <c r="A85" s="4"/>
      <c r="B85" s="183"/>
      <c r="C85" s="261" t="s">
        <v>1075</v>
      </c>
      <c r="D85" s="71" t="s">
        <v>1109</v>
      </c>
      <c r="E85" s="71" t="s">
        <v>1157</v>
      </c>
      <c r="F85" s="71" t="s">
        <v>621</v>
      </c>
    </row>
    <row r="86" spans="1:6" ht="60">
      <c r="A86" s="4"/>
      <c r="B86" s="192" t="s">
        <v>641</v>
      </c>
      <c r="C86" s="186" t="s">
        <v>642</v>
      </c>
      <c r="D86" s="187">
        <v>457</v>
      </c>
      <c r="E86" s="187">
        <v>1715</v>
      </c>
      <c r="F86" s="187">
        <v>112</v>
      </c>
    </row>
    <row r="87" spans="1:6" ht="36">
      <c r="A87" s="4"/>
      <c r="B87" s="192" t="s">
        <v>643</v>
      </c>
      <c r="C87" s="186" t="s">
        <v>644</v>
      </c>
      <c r="D87" s="193">
        <v>1099.2546612198889</v>
      </c>
      <c r="E87" s="193">
        <v>1313.9041743383771</v>
      </c>
      <c r="F87" s="193">
        <v>1189.02859375</v>
      </c>
    </row>
    <row r="88" spans="1:6" ht="36">
      <c r="A88" s="4"/>
      <c r="B88" s="192" t="s">
        <v>645</v>
      </c>
      <c r="C88" s="186" t="s">
        <v>646</v>
      </c>
      <c r="D88" s="187">
        <v>32</v>
      </c>
      <c r="E88" s="187">
        <v>144</v>
      </c>
      <c r="F88" s="187">
        <v>6</v>
      </c>
    </row>
    <row r="89" spans="1:6" ht="36">
      <c r="A89" s="4"/>
      <c r="B89" s="192" t="s">
        <v>647</v>
      </c>
      <c r="C89" s="186" t="s">
        <v>648</v>
      </c>
      <c r="D89" s="193">
        <v>3500.5668685515875</v>
      </c>
      <c r="E89" s="193">
        <v>3807.5372976741623</v>
      </c>
      <c r="F89" s="193">
        <v>2392.5772222222222</v>
      </c>
    </row>
    <row r="90" spans="1:6" ht="12.75" customHeight="1">
      <c r="A90" s="1"/>
      <c r="B90" s="1"/>
      <c r="C90" s="1"/>
      <c r="D90" s="1"/>
      <c r="E90" s="1"/>
      <c r="F90" s="1"/>
    </row>
    <row r="91" spans="1:6" ht="27" customHeight="1">
      <c r="A91" s="4"/>
      <c r="B91" s="194"/>
      <c r="C91" s="464" t="s">
        <v>649</v>
      </c>
      <c r="D91" s="366"/>
      <c r="E91" s="366"/>
      <c r="F91" s="366"/>
    </row>
    <row r="92" spans="1:6" ht="13.5" customHeight="1">
      <c r="A92" s="4"/>
      <c r="B92" s="194"/>
      <c r="C92" s="94" t="s">
        <v>650</v>
      </c>
      <c r="D92" s="13"/>
      <c r="E92" s="13"/>
      <c r="F92" s="13"/>
    </row>
    <row r="93" spans="1:6" ht="31.5" customHeight="1">
      <c r="A93" s="4"/>
      <c r="B93" s="194"/>
      <c r="C93" s="468" t="s">
        <v>1156</v>
      </c>
      <c r="D93" s="366"/>
      <c r="E93" s="366"/>
      <c r="F93" s="366"/>
    </row>
    <row r="94" spans="1:6" ht="14.25" customHeight="1">
      <c r="A94" s="4"/>
      <c r="B94" s="194"/>
      <c r="C94" s="455" t="s">
        <v>651</v>
      </c>
      <c r="D94" s="366"/>
      <c r="E94" s="366"/>
      <c r="F94" s="366"/>
    </row>
    <row r="95" spans="1:6" ht="14.25" customHeight="1">
      <c r="A95" s="4"/>
      <c r="B95" s="194"/>
      <c r="C95" s="455" t="s">
        <v>652</v>
      </c>
      <c r="D95" s="366"/>
      <c r="E95" s="366"/>
      <c r="F95" s="366"/>
    </row>
    <row r="96" spans="1:6" ht="14.25" customHeight="1">
      <c r="A96" s="4"/>
      <c r="B96" s="194"/>
      <c r="C96" s="455" t="s">
        <v>653</v>
      </c>
      <c r="D96" s="366"/>
      <c r="E96" s="366"/>
      <c r="F96" s="366"/>
    </row>
    <row r="97" spans="1:6" ht="14.25" customHeight="1">
      <c r="A97" s="4"/>
      <c r="B97" s="194"/>
      <c r="C97" s="455" t="s">
        <v>654</v>
      </c>
      <c r="D97" s="366"/>
      <c r="E97" s="366"/>
      <c r="F97" s="366"/>
    </row>
    <row r="98" spans="1:6" ht="14.25" customHeight="1">
      <c r="A98" s="4"/>
      <c r="B98" s="194"/>
      <c r="C98" s="455" t="s">
        <v>655</v>
      </c>
      <c r="D98" s="366"/>
      <c r="E98" s="366"/>
      <c r="F98" s="366"/>
    </row>
    <row r="99" spans="1:6" ht="14.25" customHeight="1">
      <c r="A99" s="4"/>
      <c r="B99" s="194"/>
      <c r="C99" s="455" t="s">
        <v>656</v>
      </c>
      <c r="D99" s="366"/>
      <c r="E99" s="366"/>
      <c r="F99" s="366"/>
    </row>
    <row r="100" spans="1:6" ht="27.75" customHeight="1">
      <c r="A100" s="4"/>
      <c r="B100" s="194"/>
      <c r="C100" s="455" t="s">
        <v>657</v>
      </c>
      <c r="D100" s="366"/>
      <c r="E100" s="366"/>
      <c r="F100" s="366"/>
    </row>
    <row r="101" spans="1:6" ht="12.75" customHeight="1">
      <c r="A101" s="4"/>
      <c r="B101" s="194"/>
      <c r="C101" s="415"/>
      <c r="D101" s="366"/>
      <c r="E101" s="366"/>
      <c r="F101" s="366"/>
    </row>
    <row r="102" spans="1:6" ht="12.75" customHeight="1">
      <c r="A102" s="2"/>
      <c r="B102" s="1"/>
      <c r="C102" s="1"/>
      <c r="D102" s="1"/>
      <c r="E102" s="1"/>
      <c r="F102" s="1"/>
    </row>
    <row r="103" spans="1:6" ht="53.25" customHeight="1">
      <c r="A103" s="4" t="s">
        <v>658</v>
      </c>
      <c r="B103" s="401" t="s">
        <v>1133</v>
      </c>
      <c r="C103" s="366"/>
      <c r="D103" s="366"/>
      <c r="E103" s="384"/>
      <c r="F103" s="343">
        <v>918</v>
      </c>
    </row>
    <row r="104" spans="1:6" ht="66" customHeight="1">
      <c r="A104" s="89"/>
      <c r="B104" s="469"/>
      <c r="C104" s="366"/>
      <c r="D104" s="366"/>
      <c r="E104" s="366"/>
      <c r="F104" s="366"/>
    </row>
    <row r="105" spans="1:6" ht="28.5" customHeight="1">
      <c r="A105" s="370" t="s">
        <v>659</v>
      </c>
      <c r="B105" s="366"/>
      <c r="C105" s="366"/>
      <c r="D105" s="366"/>
      <c r="E105" s="366"/>
      <c r="F105" s="366"/>
    </row>
    <row r="106" spans="1:6" ht="32.25" customHeight="1">
      <c r="A106" s="365" t="s">
        <v>660</v>
      </c>
      <c r="B106" s="366"/>
      <c r="C106" s="366"/>
      <c r="D106" s="366"/>
      <c r="E106" s="366"/>
      <c r="F106" s="366"/>
    </row>
    <row r="107" spans="1:6" ht="47.25" customHeight="1">
      <c r="A107" s="365" t="s">
        <v>661</v>
      </c>
      <c r="B107" s="366"/>
      <c r="C107" s="366"/>
      <c r="D107" s="366"/>
      <c r="E107" s="366"/>
      <c r="F107" s="366"/>
    </row>
    <row r="108" spans="1:6" ht="66" customHeight="1">
      <c r="A108" s="470"/>
      <c r="B108" s="477" t="s">
        <v>662</v>
      </c>
      <c r="C108" s="420"/>
      <c r="D108" s="471" t="s">
        <v>663</v>
      </c>
      <c r="E108" s="473" t="s">
        <v>664</v>
      </c>
      <c r="F108" s="475" t="s">
        <v>665</v>
      </c>
    </row>
    <row r="109" spans="1:6" ht="80.25" customHeight="1">
      <c r="A109" s="384"/>
      <c r="B109" s="421"/>
      <c r="C109" s="422"/>
      <c r="D109" s="472"/>
      <c r="E109" s="474"/>
      <c r="F109" s="476"/>
    </row>
    <row r="110" spans="1:6" ht="66" customHeight="1">
      <c r="A110" s="89"/>
      <c r="B110" s="22" t="s">
        <v>110</v>
      </c>
      <c r="C110" s="195" t="s">
        <v>666</v>
      </c>
      <c r="D110" s="196">
        <v>465</v>
      </c>
      <c r="E110" s="344">
        <v>0.50700000000000001</v>
      </c>
      <c r="F110" s="197">
        <v>23225</v>
      </c>
    </row>
    <row r="111" spans="1:6" ht="56.25" customHeight="1">
      <c r="A111" s="89"/>
      <c r="B111" s="22" t="s">
        <v>111</v>
      </c>
      <c r="C111" s="198" t="s">
        <v>667</v>
      </c>
      <c r="D111" s="199">
        <v>464</v>
      </c>
      <c r="E111" s="317">
        <v>0.505</v>
      </c>
      <c r="F111" s="165">
        <v>20473</v>
      </c>
    </row>
    <row r="112" spans="1:6" ht="33" customHeight="1">
      <c r="A112" s="89"/>
      <c r="B112" s="22" t="s">
        <v>112</v>
      </c>
      <c r="C112" s="142" t="s">
        <v>668</v>
      </c>
      <c r="D112" s="199"/>
      <c r="E112" s="317"/>
      <c r="F112" s="165"/>
    </row>
    <row r="113" spans="1:6" ht="35.25" customHeight="1">
      <c r="A113" s="89"/>
      <c r="B113" s="22" t="s">
        <v>113</v>
      </c>
      <c r="C113" s="142" t="s">
        <v>669</v>
      </c>
      <c r="D113" s="199"/>
      <c r="E113" s="317"/>
      <c r="F113" s="165"/>
    </row>
    <row r="114" spans="1:6" ht="36.75" customHeight="1">
      <c r="A114" s="89"/>
      <c r="B114" s="22" t="s">
        <v>114</v>
      </c>
      <c r="C114" s="142" t="s">
        <v>670</v>
      </c>
      <c r="D114" s="199">
        <v>55</v>
      </c>
      <c r="E114" s="317">
        <v>0.06</v>
      </c>
      <c r="F114" s="165">
        <v>23632</v>
      </c>
    </row>
    <row r="115" spans="1:6" ht="12.75" customHeight="1">
      <c r="A115" s="4"/>
      <c r="B115" s="1"/>
      <c r="C115" s="1"/>
      <c r="D115" s="1"/>
      <c r="E115" s="1"/>
      <c r="F115" s="1"/>
    </row>
    <row r="116" spans="1:6" ht="18.75" customHeight="1">
      <c r="A116" s="2"/>
      <c r="B116" s="467" t="s">
        <v>1013</v>
      </c>
      <c r="C116" s="366"/>
      <c r="D116" s="366"/>
      <c r="E116" s="366"/>
      <c r="F116" s="366"/>
    </row>
    <row r="117" spans="1:6" ht="15" customHeight="1">
      <c r="A117" s="2"/>
      <c r="B117" s="200"/>
      <c r="C117" s="401" t="s">
        <v>671</v>
      </c>
      <c r="D117" s="366"/>
      <c r="E117" s="366"/>
      <c r="F117" s="366"/>
    </row>
    <row r="118" spans="1:6" ht="12" customHeight="1">
      <c r="A118" s="2"/>
      <c r="B118" s="200"/>
      <c r="C118" s="3"/>
      <c r="D118" s="3"/>
      <c r="E118" s="3"/>
      <c r="F118" s="3"/>
    </row>
    <row r="119" spans="1:6" ht="26.25" customHeight="1">
      <c r="A119" s="4" t="s">
        <v>672</v>
      </c>
      <c r="B119" s="381" t="s">
        <v>1014</v>
      </c>
      <c r="C119" s="366"/>
      <c r="D119" s="366"/>
      <c r="E119" s="366"/>
      <c r="F119" s="366"/>
    </row>
    <row r="120" spans="1:6" ht="14.25" customHeight="1">
      <c r="A120" s="4"/>
      <c r="B120" s="3"/>
      <c r="C120" s="3"/>
      <c r="D120" s="3"/>
      <c r="E120" s="3"/>
      <c r="F120" s="3"/>
    </row>
    <row r="121" spans="1:6" ht="12.75" customHeight="1">
      <c r="A121" s="15" t="s">
        <v>1200</v>
      </c>
      <c r="B121" s="430" t="s">
        <v>673</v>
      </c>
      <c r="C121" s="366"/>
      <c r="D121" s="366"/>
      <c r="E121" s="17"/>
      <c r="F121" s="1"/>
    </row>
    <row r="122" spans="1:6" ht="12.75" customHeight="1">
      <c r="A122" s="15" t="s">
        <v>1200</v>
      </c>
      <c r="B122" s="430" t="s">
        <v>674</v>
      </c>
      <c r="C122" s="366"/>
      <c r="D122" s="366"/>
      <c r="E122" s="17"/>
      <c r="F122" s="1"/>
    </row>
    <row r="123" spans="1:6" ht="12.75" customHeight="1">
      <c r="A123" s="15"/>
      <c r="B123" s="430" t="s">
        <v>675</v>
      </c>
      <c r="C123" s="366"/>
      <c r="D123" s="366"/>
      <c r="E123" s="17"/>
      <c r="F123" s="1"/>
    </row>
    <row r="124" spans="1:6" ht="12.75" customHeight="1">
      <c r="A124" s="2"/>
      <c r="B124" s="1"/>
      <c r="C124" s="1"/>
      <c r="D124" s="1"/>
      <c r="E124" s="1"/>
      <c r="F124" s="1"/>
    </row>
    <row r="125" spans="1:6" ht="40.5" customHeight="1">
      <c r="A125" s="4"/>
      <c r="B125" s="381" t="s">
        <v>1016</v>
      </c>
      <c r="C125" s="366"/>
      <c r="D125" s="366"/>
      <c r="E125" s="384"/>
      <c r="F125" s="201">
        <v>142</v>
      </c>
    </row>
    <row r="126" spans="1:6" ht="12.75" customHeight="1">
      <c r="A126" s="2"/>
      <c r="B126" s="3"/>
      <c r="C126" s="67"/>
      <c r="D126" s="3"/>
      <c r="E126" s="3"/>
      <c r="F126" s="8"/>
    </row>
    <row r="127" spans="1:6" ht="25.5" customHeight="1">
      <c r="A127" s="4"/>
      <c r="B127" s="381" t="s">
        <v>1015</v>
      </c>
      <c r="C127" s="366"/>
      <c r="D127" s="366"/>
      <c r="E127" s="384"/>
      <c r="F127" s="202">
        <v>7431</v>
      </c>
    </row>
    <row r="129" spans="1:6" ht="26.25" customHeight="1">
      <c r="A129" s="4"/>
      <c r="B129" s="381" t="s">
        <v>1017</v>
      </c>
      <c r="C129" s="366"/>
      <c r="D129" s="366"/>
      <c r="E129" s="384"/>
      <c r="F129" s="202">
        <v>1055269</v>
      </c>
    </row>
    <row r="130" spans="1:6" ht="26.25" customHeight="1">
      <c r="A130" s="4"/>
      <c r="B130" s="3"/>
      <c r="C130" s="3"/>
      <c r="D130" s="3"/>
      <c r="E130" s="3"/>
      <c r="F130" s="168"/>
    </row>
    <row r="131" spans="1:6" ht="12.75" customHeight="1">
      <c r="A131" s="4" t="s">
        <v>676</v>
      </c>
      <c r="B131" s="381" t="s">
        <v>1018</v>
      </c>
      <c r="C131" s="366"/>
      <c r="D131" s="366"/>
      <c r="E131" s="366"/>
      <c r="F131" s="366"/>
    </row>
    <row r="132" spans="1:6" ht="12.75" customHeight="1">
      <c r="A132" s="4"/>
      <c r="B132" s="3"/>
      <c r="C132" s="3"/>
      <c r="D132" s="3"/>
      <c r="E132" s="3"/>
      <c r="F132" s="3"/>
    </row>
    <row r="133" spans="1:6" ht="12.75" customHeight="1">
      <c r="A133" s="15"/>
      <c r="B133" s="430" t="s">
        <v>677</v>
      </c>
      <c r="C133" s="366"/>
      <c r="D133" s="366"/>
      <c r="E133" s="8"/>
      <c r="F133" s="1"/>
    </row>
    <row r="134" spans="1:6" ht="12.75" customHeight="1">
      <c r="A134" s="15"/>
      <c r="B134" s="430" t="s">
        <v>678</v>
      </c>
      <c r="C134" s="366"/>
      <c r="D134" s="366"/>
      <c r="E134" s="8"/>
      <c r="F134" s="1"/>
    </row>
    <row r="135" spans="1:6" ht="12.75" customHeight="1">
      <c r="A135" s="15" t="s">
        <v>1200</v>
      </c>
      <c r="B135" s="381" t="s">
        <v>460</v>
      </c>
      <c r="C135" s="366"/>
      <c r="D135" s="366"/>
      <c r="E135" s="8"/>
      <c r="F135" s="1"/>
    </row>
    <row r="136" spans="1:6" ht="12.75" customHeight="1">
      <c r="A136" s="4"/>
      <c r="B136" s="407" t="s">
        <v>1207</v>
      </c>
      <c r="C136" s="379"/>
      <c r="D136" s="379"/>
      <c r="E136" s="1"/>
      <c r="F136" s="1"/>
    </row>
    <row r="137" spans="1:6" ht="12.75" customHeight="1">
      <c r="A137" s="2"/>
      <c r="B137" s="1"/>
      <c r="C137" s="1"/>
      <c r="D137" s="1"/>
      <c r="E137" s="1"/>
      <c r="F137" s="1"/>
    </row>
    <row r="138" spans="1:6" ht="12.75" customHeight="1">
      <c r="A138" s="2"/>
      <c r="B138" s="80" t="s">
        <v>1004</v>
      </c>
      <c r="C138" s="1"/>
      <c r="D138" s="1"/>
      <c r="E138" s="1"/>
      <c r="F138" s="1"/>
    </row>
    <row r="139" spans="1:6" ht="12.75" customHeight="1">
      <c r="A139" s="2"/>
      <c r="B139" s="80"/>
      <c r="C139" s="1"/>
      <c r="D139" s="1"/>
      <c r="E139" s="1"/>
      <c r="F139" s="1"/>
    </row>
    <row r="140" spans="1:6" ht="12.75" customHeight="1">
      <c r="A140" s="4" t="s">
        <v>679</v>
      </c>
      <c r="B140" s="381" t="s">
        <v>1005</v>
      </c>
      <c r="C140" s="366"/>
      <c r="D140" s="366"/>
      <c r="E140" s="366"/>
      <c r="F140" s="366"/>
    </row>
    <row r="141" spans="1:6" ht="12.75" customHeight="1">
      <c r="A141" s="4"/>
      <c r="B141" s="3"/>
      <c r="C141" s="3"/>
      <c r="D141" s="3"/>
      <c r="E141" s="3"/>
      <c r="F141" s="3"/>
    </row>
    <row r="142" spans="1:6" ht="12.75" customHeight="1">
      <c r="A142" s="15" t="s">
        <v>1200</v>
      </c>
      <c r="B142" s="430" t="s">
        <v>680</v>
      </c>
      <c r="C142" s="366"/>
      <c r="D142" s="366"/>
      <c r="E142" s="8"/>
      <c r="F142" s="1"/>
    </row>
    <row r="143" spans="1:6" ht="12.75" customHeight="1">
      <c r="A143" s="15"/>
      <c r="B143" s="430" t="s">
        <v>681</v>
      </c>
      <c r="C143" s="366"/>
      <c r="D143" s="366"/>
      <c r="E143" s="8"/>
      <c r="F143" s="1"/>
    </row>
    <row r="144" spans="1:6" ht="12.75" customHeight="1">
      <c r="A144" s="15"/>
      <c r="B144" s="430" t="s">
        <v>1144</v>
      </c>
      <c r="C144" s="366"/>
      <c r="D144" s="366"/>
      <c r="E144" s="8"/>
      <c r="F144" s="1"/>
    </row>
    <row r="145" spans="1:6" ht="12.75" customHeight="1">
      <c r="A145" s="15" t="s">
        <v>1200</v>
      </c>
      <c r="B145" s="430" t="s">
        <v>682</v>
      </c>
      <c r="C145" s="366"/>
      <c r="D145" s="366"/>
      <c r="E145" s="8"/>
      <c r="F145" s="1"/>
    </row>
    <row r="146" spans="1:6" ht="12.75" customHeight="1">
      <c r="A146" s="15"/>
      <c r="B146" s="460" t="s">
        <v>683</v>
      </c>
      <c r="C146" s="461"/>
      <c r="D146" s="461"/>
      <c r="E146" s="8"/>
      <c r="F146" s="1"/>
    </row>
    <row r="147" spans="1:6" ht="12.75" customHeight="1">
      <c r="A147" s="15"/>
      <c r="B147" s="430" t="s">
        <v>684</v>
      </c>
      <c r="C147" s="366"/>
      <c r="D147" s="366"/>
      <c r="E147" s="8"/>
      <c r="F147" s="1"/>
    </row>
    <row r="148" spans="1:6" ht="12.75" customHeight="1">
      <c r="A148" s="15" t="s">
        <v>1200</v>
      </c>
      <c r="B148" s="381" t="s">
        <v>460</v>
      </c>
      <c r="C148" s="366"/>
      <c r="D148" s="366"/>
      <c r="E148" s="8"/>
      <c r="F148" s="1"/>
    </row>
    <row r="149" spans="1:6" ht="12.75" customHeight="1">
      <c r="A149" s="4"/>
      <c r="B149" s="407" t="s">
        <v>1207</v>
      </c>
      <c r="C149" s="379"/>
      <c r="D149" s="379"/>
      <c r="E149" s="1"/>
      <c r="F149" s="1"/>
    </row>
    <row r="150" spans="1:6" ht="12.75" customHeight="1">
      <c r="A150" s="2"/>
      <c r="B150" s="1"/>
      <c r="C150" s="1"/>
      <c r="D150" s="1"/>
      <c r="E150" s="1"/>
      <c r="F150" s="1"/>
    </row>
    <row r="151" spans="1:6" ht="12.75" customHeight="1">
      <c r="A151" s="4" t="s">
        <v>685</v>
      </c>
      <c r="B151" s="430" t="s">
        <v>1006</v>
      </c>
      <c r="C151" s="366"/>
      <c r="D151" s="366"/>
      <c r="E151" s="366"/>
      <c r="F151" s="366"/>
    </row>
    <row r="152" spans="1:6" ht="18.75" customHeight="1">
      <c r="A152" s="4"/>
      <c r="B152" s="2"/>
      <c r="C152" s="16" t="s">
        <v>686</v>
      </c>
      <c r="D152" s="331">
        <v>45383</v>
      </c>
      <c r="E152" s="154"/>
      <c r="F152" s="8"/>
    </row>
    <row r="153" spans="1:6" ht="22.5" customHeight="1">
      <c r="A153" s="4"/>
      <c r="B153" s="2"/>
      <c r="C153" s="16" t="s">
        <v>687</v>
      </c>
      <c r="D153" s="44"/>
      <c r="E153" s="154"/>
      <c r="F153" s="1"/>
    </row>
    <row r="154" spans="1:6" ht="11.25" customHeight="1">
      <c r="A154" s="4"/>
      <c r="B154" s="2"/>
      <c r="C154" s="16"/>
      <c r="D154" s="20"/>
      <c r="E154" s="154"/>
      <c r="F154" s="1"/>
    </row>
    <row r="155" spans="1:6" ht="12.75" customHeight="1">
      <c r="A155" s="4"/>
      <c r="B155" s="9" t="s">
        <v>1200</v>
      </c>
      <c r="C155" s="381" t="s">
        <v>688</v>
      </c>
      <c r="D155" s="11"/>
      <c r="E155" s="11"/>
      <c r="F155" s="1"/>
    </row>
    <row r="156" spans="1:6" ht="12.75" customHeight="1">
      <c r="A156" s="2"/>
      <c r="B156" s="11"/>
      <c r="C156" s="366"/>
      <c r="D156" s="1"/>
      <c r="E156" s="1"/>
      <c r="F156" s="1"/>
    </row>
    <row r="157" spans="1:6" ht="12.75" customHeight="1">
      <c r="A157" s="2"/>
      <c r="B157" s="3"/>
      <c r="C157" s="3"/>
      <c r="D157" s="1"/>
      <c r="E157" s="1"/>
      <c r="F157" s="1"/>
    </row>
    <row r="158" spans="1:6" ht="12.75" customHeight="1">
      <c r="A158" s="4" t="s">
        <v>689</v>
      </c>
      <c r="B158" s="381" t="s">
        <v>1007</v>
      </c>
      <c r="C158" s="366"/>
      <c r="D158" s="366"/>
      <c r="E158" s="366"/>
      <c r="F158" s="366"/>
    </row>
    <row r="159" spans="1:6" ht="12.75" customHeight="1">
      <c r="A159" s="4"/>
      <c r="B159" s="3"/>
      <c r="C159" s="3"/>
      <c r="D159" s="3"/>
      <c r="E159" s="3"/>
      <c r="F159" s="3"/>
    </row>
    <row r="160" spans="1:6" ht="12.75" customHeight="1">
      <c r="A160" s="4"/>
      <c r="B160" s="1"/>
      <c r="C160" s="2" t="s">
        <v>690</v>
      </c>
      <c r="D160" s="20"/>
      <c r="E160" s="203"/>
      <c r="F160" s="8"/>
    </row>
    <row r="162" spans="1:4" ht="12.75" customHeight="1">
      <c r="A162" s="4"/>
      <c r="B162" s="448"/>
      <c r="C162" s="366"/>
      <c r="D162" s="204"/>
    </row>
    <row r="163" spans="1:4" ht="12.75" customHeight="1">
      <c r="A163" s="4"/>
      <c r="B163" s="205"/>
      <c r="C163" s="81" t="s">
        <v>691</v>
      </c>
      <c r="D163" s="17"/>
    </row>
    <row r="164" spans="1:4" ht="12.75" customHeight="1">
      <c r="A164" s="4"/>
      <c r="B164" s="15" t="s">
        <v>1200</v>
      </c>
      <c r="C164" s="81" t="s">
        <v>8</v>
      </c>
      <c r="D164" s="203"/>
    </row>
    <row r="165" spans="1:4" ht="12.75" customHeight="1">
      <c r="A165" s="2"/>
      <c r="B165" s="15"/>
      <c r="C165" s="16" t="s">
        <v>9</v>
      </c>
      <c r="D165" s="1"/>
    </row>
    <row r="166" spans="1:4" ht="12.75" customHeight="1">
      <c r="A166" s="2"/>
      <c r="B166" s="1"/>
      <c r="C166" s="16" t="s">
        <v>692</v>
      </c>
      <c r="D166" s="1"/>
    </row>
    <row r="167" spans="1:4" ht="12.75" customHeight="1">
      <c r="A167" s="2"/>
      <c r="B167" s="1"/>
      <c r="C167" s="342">
        <v>45536</v>
      </c>
      <c r="D167" s="1"/>
    </row>
    <row r="168" spans="1:4" ht="12.75" customHeight="1">
      <c r="A168" s="2"/>
      <c r="B168" s="1"/>
      <c r="C168" s="1"/>
      <c r="D168" s="1"/>
    </row>
    <row r="169" spans="1:4" ht="12.75" customHeight="1">
      <c r="A169" s="4" t="s">
        <v>693</v>
      </c>
      <c r="B169" s="430" t="s">
        <v>694</v>
      </c>
      <c r="C169" s="366"/>
      <c r="D169" s="1"/>
    </row>
    <row r="170" spans="1:4" ht="12.75" customHeight="1">
      <c r="A170" s="4"/>
      <c r="B170" s="429" t="s">
        <v>695</v>
      </c>
      <c r="C170" s="373"/>
      <c r="D170" s="134">
        <v>45413</v>
      </c>
    </row>
    <row r="171" spans="1:4" ht="12.75" customHeight="1">
      <c r="A171" s="4"/>
      <c r="B171" s="429" t="s">
        <v>696</v>
      </c>
      <c r="C171" s="373"/>
      <c r="D171" s="206"/>
    </row>
    <row r="172" spans="1:4" ht="12.75" customHeight="1">
      <c r="A172" s="2"/>
      <c r="B172" s="1"/>
      <c r="C172" s="1"/>
      <c r="D172" s="1"/>
    </row>
    <row r="173" spans="1:4" ht="15.75">
      <c r="A173" s="2"/>
      <c r="B173" s="80" t="s">
        <v>697</v>
      </c>
      <c r="C173" s="1"/>
      <c r="D173" s="1"/>
    </row>
    <row r="174" spans="1:4" ht="20.25" customHeight="1">
      <c r="A174" s="2"/>
      <c r="B174" s="20" t="s">
        <v>698</v>
      </c>
      <c r="C174" s="1"/>
      <c r="D174" s="1"/>
    </row>
    <row r="175" spans="1:4" ht="12.75" customHeight="1">
      <c r="A175" s="4" t="s">
        <v>699</v>
      </c>
      <c r="B175" s="432" t="s">
        <v>700</v>
      </c>
      <c r="C175" s="366"/>
      <c r="D175" s="1"/>
    </row>
    <row r="176" spans="1:4" ht="12.75" customHeight="1">
      <c r="A176" s="4"/>
      <c r="B176" s="430"/>
      <c r="C176" s="366"/>
      <c r="D176" s="366"/>
    </row>
    <row r="177" spans="1:4" ht="12.75" customHeight="1">
      <c r="A177" s="15" t="s">
        <v>1200</v>
      </c>
      <c r="B177" s="430" t="s">
        <v>1145</v>
      </c>
      <c r="C177" s="366"/>
      <c r="D177" s="366"/>
    </row>
    <row r="178" spans="1:4" ht="12.75" customHeight="1">
      <c r="A178" s="15" t="s">
        <v>1200</v>
      </c>
      <c r="B178" s="430" t="s">
        <v>1146</v>
      </c>
      <c r="C178" s="366"/>
      <c r="D178" s="366"/>
    </row>
    <row r="179" spans="1:4" ht="12.75" customHeight="1">
      <c r="A179" s="15" t="s">
        <v>1200</v>
      </c>
      <c r="B179" s="430" t="s">
        <v>1147</v>
      </c>
      <c r="C179" s="366"/>
      <c r="D179" s="366"/>
    </row>
    <row r="180" spans="1:4" ht="12.75" customHeight="1">
      <c r="A180" s="15"/>
      <c r="B180" s="430" t="s">
        <v>701</v>
      </c>
      <c r="C180" s="366"/>
      <c r="D180" s="366"/>
    </row>
    <row r="181" spans="1:4" ht="12.75" customHeight="1">
      <c r="A181" s="15"/>
      <c r="B181" s="430" t="s">
        <v>702</v>
      </c>
      <c r="C181" s="366"/>
      <c r="D181" s="366"/>
    </row>
    <row r="182" spans="1:4" ht="12.75" customHeight="1">
      <c r="A182" s="15"/>
      <c r="B182" s="430" t="s">
        <v>703</v>
      </c>
      <c r="C182" s="366"/>
      <c r="D182" s="366"/>
    </row>
    <row r="183" spans="1:4" ht="12.75" customHeight="1">
      <c r="A183" s="15" t="s">
        <v>1200</v>
      </c>
      <c r="B183" s="381" t="s">
        <v>460</v>
      </c>
      <c r="C183" s="366"/>
      <c r="D183" s="366"/>
    </row>
    <row r="184" spans="1:4" ht="12.75" customHeight="1">
      <c r="A184" s="4"/>
      <c r="B184" s="407" t="s">
        <v>1208</v>
      </c>
      <c r="C184" s="379"/>
      <c r="D184" s="379"/>
    </row>
    <row r="185" spans="1:4" ht="12.75" customHeight="1">
      <c r="A185" s="2"/>
      <c r="B185" s="1"/>
      <c r="C185" s="1"/>
      <c r="D185" s="1"/>
    </row>
    <row r="186" spans="1:4" ht="12.75" customHeight="1">
      <c r="A186" s="4" t="s">
        <v>704</v>
      </c>
      <c r="B186" s="432" t="s">
        <v>705</v>
      </c>
      <c r="C186" s="366"/>
      <c r="D186" s="1"/>
    </row>
    <row r="187" spans="1:4" ht="12.75" customHeight="1">
      <c r="A187" s="4"/>
      <c r="B187" s="430"/>
      <c r="C187" s="366"/>
      <c r="D187" s="1"/>
    </row>
    <row r="188" spans="1:4" ht="12.75" customHeight="1">
      <c r="A188" s="15" t="s">
        <v>1200</v>
      </c>
      <c r="B188" s="430" t="s">
        <v>706</v>
      </c>
      <c r="C188" s="366"/>
      <c r="D188" s="366"/>
    </row>
    <row r="189" spans="1:4" ht="12.75" customHeight="1">
      <c r="A189" s="15" t="s">
        <v>1200</v>
      </c>
      <c r="B189" s="430" t="s">
        <v>1148</v>
      </c>
      <c r="C189" s="366"/>
      <c r="D189" s="366"/>
    </row>
    <row r="190" spans="1:4" ht="12.75" customHeight="1">
      <c r="A190" s="15" t="s">
        <v>1200</v>
      </c>
      <c r="B190" s="430" t="s">
        <v>707</v>
      </c>
      <c r="C190" s="366"/>
      <c r="D190" s="366"/>
    </row>
    <row r="191" spans="1:4" ht="12.75" customHeight="1">
      <c r="A191" s="15" t="s">
        <v>1200</v>
      </c>
      <c r="B191" s="430" t="s">
        <v>708</v>
      </c>
      <c r="C191" s="366"/>
      <c r="D191" s="366"/>
    </row>
    <row r="192" spans="1:4" ht="12.75" customHeight="1">
      <c r="A192" s="15" t="s">
        <v>1200</v>
      </c>
      <c r="B192" s="430" t="s">
        <v>709</v>
      </c>
      <c r="C192" s="366"/>
      <c r="D192" s="366"/>
    </row>
    <row r="193" spans="1:6" ht="12.75" customHeight="1">
      <c r="A193" s="15" t="s">
        <v>1200</v>
      </c>
      <c r="B193" s="430" t="s">
        <v>710</v>
      </c>
      <c r="C193" s="366"/>
      <c r="D193" s="366"/>
      <c r="E193" s="17"/>
      <c r="F193" s="1"/>
    </row>
    <row r="194" spans="1:6" ht="12.75" customHeight="1">
      <c r="A194" s="15"/>
      <c r="B194" s="430" t="s">
        <v>711</v>
      </c>
      <c r="C194" s="366"/>
      <c r="D194" s="366"/>
      <c r="E194" s="17"/>
      <c r="F194" s="1"/>
    </row>
    <row r="195" spans="1:6" ht="12.75" customHeight="1">
      <c r="A195" s="15" t="s">
        <v>1200</v>
      </c>
      <c r="B195" s="381" t="s">
        <v>460</v>
      </c>
      <c r="C195" s="366"/>
      <c r="D195" s="366"/>
      <c r="E195" s="8"/>
      <c r="F195" s="1"/>
    </row>
    <row r="196" spans="1:6" ht="26.25" customHeight="1">
      <c r="A196" s="4"/>
      <c r="B196" s="407" t="s">
        <v>1209</v>
      </c>
      <c r="C196" s="379"/>
      <c r="D196" s="379"/>
      <c r="E196" s="1"/>
      <c r="F196" s="1"/>
    </row>
    <row r="197" spans="1:6" ht="12.75" customHeight="1">
      <c r="A197" s="2"/>
      <c r="B197" s="1"/>
      <c r="C197" s="1"/>
      <c r="D197" s="1"/>
      <c r="E197" s="1"/>
      <c r="F197" s="1"/>
    </row>
    <row r="198" spans="1:6" ht="12.75" customHeight="1">
      <c r="A198" s="4" t="s">
        <v>712</v>
      </c>
      <c r="B198" s="430" t="s">
        <v>713</v>
      </c>
      <c r="C198" s="366"/>
      <c r="D198" s="366"/>
      <c r="E198" s="366"/>
      <c r="F198" s="366"/>
    </row>
    <row r="199" spans="1:6" ht="12.75" customHeight="1">
      <c r="A199" s="4"/>
      <c r="B199" s="479"/>
      <c r="C199" s="373"/>
      <c r="D199" s="207" t="s">
        <v>714</v>
      </c>
      <c r="E199" s="207" t="s">
        <v>715</v>
      </c>
      <c r="F199" s="1"/>
    </row>
    <row r="200" spans="1:6" ht="12.75" customHeight="1">
      <c r="A200" s="4"/>
      <c r="B200" s="390" t="s">
        <v>716</v>
      </c>
      <c r="C200" s="373"/>
      <c r="D200" s="15" t="s">
        <v>1200</v>
      </c>
      <c r="E200" s="15" t="s">
        <v>1200</v>
      </c>
      <c r="F200" s="1"/>
    </row>
    <row r="201" spans="1:6" ht="12.75" customHeight="1">
      <c r="A201" s="4"/>
      <c r="B201" s="390" t="s">
        <v>717</v>
      </c>
      <c r="C201" s="373"/>
      <c r="D201" s="15" t="s">
        <v>1200</v>
      </c>
      <c r="E201" s="15" t="s">
        <v>1200</v>
      </c>
      <c r="F201" s="1"/>
    </row>
    <row r="202" spans="1:6" ht="12.75" customHeight="1">
      <c r="A202" s="4"/>
      <c r="B202" s="390" t="s">
        <v>718</v>
      </c>
      <c r="C202" s="373"/>
      <c r="D202" s="15" t="s">
        <v>1200</v>
      </c>
      <c r="E202" s="15" t="s">
        <v>1200</v>
      </c>
      <c r="F202" s="1"/>
    </row>
    <row r="203" spans="1:6" ht="12.75" customHeight="1">
      <c r="A203" s="4"/>
      <c r="B203" s="390" t="s">
        <v>719</v>
      </c>
      <c r="C203" s="373"/>
      <c r="D203" s="15" t="s">
        <v>1200</v>
      </c>
      <c r="E203" s="15"/>
      <c r="F203" s="1"/>
    </row>
    <row r="204" spans="1:6" ht="12.75" customHeight="1">
      <c r="A204" s="4"/>
      <c r="B204" s="390" t="s">
        <v>720</v>
      </c>
      <c r="C204" s="373"/>
      <c r="D204" s="15"/>
      <c r="E204" s="15"/>
      <c r="F204" s="1"/>
    </row>
    <row r="205" spans="1:6" ht="12.75" customHeight="1">
      <c r="A205" s="4"/>
      <c r="B205" s="390" t="s">
        <v>721</v>
      </c>
      <c r="C205" s="373"/>
      <c r="D205" s="15"/>
      <c r="E205" s="208"/>
      <c r="F205" s="1"/>
    </row>
    <row r="206" spans="1:6" ht="12.75" customHeight="1">
      <c r="A206" s="4"/>
      <c r="B206" s="390" t="s">
        <v>722</v>
      </c>
      <c r="C206" s="373"/>
      <c r="D206" s="15" t="s">
        <v>1200</v>
      </c>
      <c r="E206" s="15" t="s">
        <v>1200</v>
      </c>
      <c r="F206" s="1"/>
    </row>
    <row r="207" spans="1:6" ht="12.75" customHeight="1">
      <c r="A207" s="4"/>
      <c r="B207" s="390" t="s">
        <v>723</v>
      </c>
      <c r="C207" s="373"/>
      <c r="D207" s="15" t="s">
        <v>1200</v>
      </c>
      <c r="E207" s="15" t="s">
        <v>1200</v>
      </c>
      <c r="F207" s="1"/>
    </row>
    <row r="208" spans="1:6" ht="12.75" customHeight="1">
      <c r="A208" s="4"/>
      <c r="B208" s="390" t="s">
        <v>724</v>
      </c>
      <c r="C208" s="373"/>
      <c r="D208" s="15"/>
      <c r="E208" s="15"/>
      <c r="F208" s="1"/>
    </row>
    <row r="209" spans="1:6" ht="12.75" customHeight="1">
      <c r="A209" s="4"/>
      <c r="B209" s="390" t="s">
        <v>725</v>
      </c>
      <c r="C209" s="373"/>
      <c r="D209" s="15" t="s">
        <v>1200</v>
      </c>
      <c r="E209" s="15" t="s">
        <v>1200</v>
      </c>
      <c r="F209" s="1"/>
    </row>
    <row r="210" spans="1:6" ht="12.75" customHeight="1">
      <c r="A210" s="2"/>
      <c r="B210" s="1"/>
      <c r="C210" s="1"/>
      <c r="D210" s="1"/>
      <c r="E210" s="1"/>
      <c r="F210" s="1"/>
    </row>
    <row r="211" spans="1:6" ht="50.25" customHeight="1">
      <c r="A211" s="4" t="s">
        <v>726</v>
      </c>
      <c r="B211" s="480" t="s">
        <v>727</v>
      </c>
      <c r="C211" s="480"/>
      <c r="D211" s="480"/>
      <c r="E211" s="480"/>
      <c r="F211" s="1"/>
    </row>
    <row r="212" spans="1:6" ht="12.75" customHeight="1">
      <c r="A212" s="2"/>
      <c r="B212" s="418" t="s">
        <v>1210</v>
      </c>
      <c r="C212" s="419"/>
      <c r="D212" s="419"/>
      <c r="E212" s="420"/>
      <c r="F212" s="1"/>
    </row>
    <row r="213" spans="1:6" ht="12.75" customHeight="1">
      <c r="A213" s="2"/>
      <c r="B213" s="478"/>
      <c r="C213" s="366"/>
      <c r="D213" s="366"/>
      <c r="E213" s="384"/>
      <c r="F213" s="1"/>
    </row>
    <row r="214" spans="1:6" ht="12.75" customHeight="1">
      <c r="A214" s="2"/>
      <c r="B214" s="478"/>
      <c r="C214" s="366"/>
      <c r="D214" s="366"/>
      <c r="E214" s="384"/>
      <c r="F214" s="1"/>
    </row>
    <row r="215" spans="1:6" ht="12.75" customHeight="1">
      <c r="A215" s="2"/>
      <c r="B215" s="421"/>
      <c r="C215" s="379"/>
      <c r="D215" s="379"/>
      <c r="E215" s="422"/>
      <c r="F215" s="1"/>
    </row>
  </sheetData>
  <mergeCells count="143">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86:C186"/>
    <mergeCell ref="B187:C187"/>
    <mergeCell ref="B188:D188"/>
    <mergeCell ref="B189:D189"/>
    <mergeCell ref="B190:D190"/>
    <mergeCell ref="B191:D191"/>
    <mergeCell ref="B192:D192"/>
    <mergeCell ref="B193:D193"/>
    <mergeCell ref="B194:D194"/>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zoomScaleNormal="100" workbookViewId="0">
      <selection sqref="A1:K1"/>
    </sheetView>
  </sheetViews>
  <sheetFormatPr defaultColWidth="12.5703125" defaultRowHeight="15" customHeight="1"/>
  <cols>
    <col min="1" max="2" width="3.7109375" customWidth="1"/>
    <col min="3" max="3" width="10.7109375" customWidth="1"/>
    <col min="4" max="11" width="9" customWidth="1"/>
    <col min="12" max="12" width="9.28515625" customWidth="1"/>
    <col min="13" max="17" width="8.5703125" hidden="1" customWidth="1"/>
    <col min="18" max="26" width="8.5703125" customWidth="1"/>
  </cols>
  <sheetData>
    <row r="1" spans="1:11" ht="12.75" customHeight="1">
      <c r="A1" s="367" t="s">
        <v>728</v>
      </c>
      <c r="B1" s="368"/>
      <c r="C1" s="368"/>
      <c r="D1" s="368"/>
      <c r="E1" s="368"/>
      <c r="F1" s="368"/>
      <c r="G1" s="368"/>
      <c r="H1" s="368"/>
      <c r="I1" s="368"/>
      <c r="J1" s="368"/>
      <c r="K1" s="369"/>
    </row>
    <row r="2" spans="1:11" ht="12.75" customHeight="1">
      <c r="A2" s="1"/>
      <c r="B2" s="1"/>
      <c r="C2" s="1"/>
      <c r="D2" s="1"/>
      <c r="E2" s="1"/>
      <c r="F2" s="1"/>
      <c r="G2" s="1"/>
      <c r="H2" s="1"/>
      <c r="I2" s="1"/>
      <c r="J2" s="1"/>
      <c r="K2" s="1"/>
    </row>
    <row r="3" spans="1:11" ht="42" customHeight="1">
      <c r="A3" s="209" t="s">
        <v>729</v>
      </c>
      <c r="B3" s="411" t="s">
        <v>1123</v>
      </c>
      <c r="C3" s="366"/>
      <c r="D3" s="366"/>
      <c r="E3" s="366"/>
      <c r="F3" s="366"/>
      <c r="G3" s="366"/>
      <c r="H3" s="366"/>
      <c r="I3" s="366"/>
      <c r="J3" s="366"/>
      <c r="K3" s="366"/>
    </row>
    <row r="4" spans="1:11" ht="66" customHeight="1">
      <c r="A4" s="1"/>
      <c r="B4" s="481" t="s">
        <v>730</v>
      </c>
      <c r="C4" s="379"/>
      <c r="D4" s="379"/>
      <c r="E4" s="379"/>
      <c r="F4" s="379"/>
      <c r="G4" s="379"/>
      <c r="H4" s="379"/>
      <c r="I4" s="379"/>
      <c r="J4" s="379"/>
      <c r="K4" s="422"/>
    </row>
    <row r="5" spans="1:11" ht="12.75" customHeight="1">
      <c r="A5" s="95"/>
      <c r="B5" s="210"/>
      <c r="C5" s="211"/>
      <c r="D5" s="212"/>
      <c r="E5" s="212"/>
      <c r="F5" s="212"/>
      <c r="G5" s="212"/>
      <c r="H5" s="212"/>
      <c r="I5" s="213"/>
      <c r="J5" s="210" t="s">
        <v>731</v>
      </c>
      <c r="K5" s="210" t="s">
        <v>732</v>
      </c>
    </row>
    <row r="6" spans="1:11" ht="55.5" customHeight="1">
      <c r="A6" s="11"/>
      <c r="B6" s="214" t="s">
        <v>110</v>
      </c>
      <c r="C6" s="482" t="s">
        <v>733</v>
      </c>
      <c r="D6" s="363"/>
      <c r="E6" s="363"/>
      <c r="F6" s="363"/>
      <c r="G6" s="363"/>
      <c r="H6" s="363"/>
      <c r="I6" s="373"/>
      <c r="J6" s="215" t="s">
        <v>653</v>
      </c>
      <c r="K6" s="215" t="s">
        <v>734</v>
      </c>
    </row>
    <row r="7" spans="1:11" ht="46.5" customHeight="1">
      <c r="A7" s="11"/>
      <c r="B7" s="214" t="s">
        <v>111</v>
      </c>
      <c r="C7" s="482" t="s">
        <v>735</v>
      </c>
      <c r="D7" s="363"/>
      <c r="E7" s="363"/>
      <c r="F7" s="363"/>
      <c r="G7" s="363"/>
      <c r="H7" s="363"/>
      <c r="I7" s="373"/>
      <c r="J7" s="215" t="s">
        <v>653</v>
      </c>
      <c r="K7" s="215" t="s">
        <v>736</v>
      </c>
    </row>
    <row r="8" spans="1:11" ht="24.75" customHeight="1">
      <c r="A8" s="11"/>
      <c r="B8" s="214" t="s">
        <v>112</v>
      </c>
      <c r="C8" s="483" t="s">
        <v>737</v>
      </c>
      <c r="D8" s="363"/>
      <c r="E8" s="363"/>
      <c r="F8" s="363"/>
      <c r="G8" s="363"/>
      <c r="H8" s="363"/>
      <c r="I8" s="373"/>
      <c r="J8" s="215" t="s">
        <v>653</v>
      </c>
      <c r="K8" s="215" t="s">
        <v>738</v>
      </c>
    </row>
    <row r="9" spans="1:11" ht="25.5" customHeight="1">
      <c r="A9" s="11"/>
      <c r="B9" s="214" t="s">
        <v>113</v>
      </c>
      <c r="C9" s="483" t="s">
        <v>739</v>
      </c>
      <c r="D9" s="363"/>
      <c r="E9" s="363"/>
      <c r="F9" s="363"/>
      <c r="G9" s="363"/>
      <c r="H9" s="363"/>
      <c r="I9" s="373"/>
      <c r="J9" s="215" t="s">
        <v>653</v>
      </c>
      <c r="K9" s="215" t="s">
        <v>653</v>
      </c>
    </row>
    <row r="10" spans="1:11" ht="12.75" customHeight="1">
      <c r="A10" s="11"/>
      <c r="B10" s="214" t="s">
        <v>114</v>
      </c>
      <c r="C10" s="483" t="s">
        <v>740</v>
      </c>
      <c r="D10" s="363"/>
      <c r="E10" s="363"/>
      <c r="F10" s="363"/>
      <c r="G10" s="363"/>
      <c r="H10" s="363"/>
      <c r="I10" s="373"/>
      <c r="J10" s="215" t="s">
        <v>738</v>
      </c>
      <c r="K10" s="215" t="s">
        <v>653</v>
      </c>
    </row>
    <row r="11" spans="1:11" ht="12.75" customHeight="1">
      <c r="A11" s="11"/>
      <c r="B11" s="214" t="s">
        <v>115</v>
      </c>
      <c r="C11" s="483" t="s">
        <v>741</v>
      </c>
      <c r="D11" s="363"/>
      <c r="E11" s="363"/>
      <c r="F11" s="363"/>
      <c r="G11" s="363"/>
      <c r="H11" s="363"/>
      <c r="I11" s="373"/>
      <c r="J11" s="215" t="s">
        <v>653</v>
      </c>
      <c r="K11" s="215" t="s">
        <v>653</v>
      </c>
    </row>
    <row r="12" spans="1:11" ht="12.75" customHeight="1">
      <c r="A12" s="11"/>
      <c r="B12" s="214" t="s">
        <v>116</v>
      </c>
      <c r="C12" s="483" t="s">
        <v>742</v>
      </c>
      <c r="D12" s="363"/>
      <c r="E12" s="363"/>
      <c r="F12" s="363"/>
      <c r="G12" s="363"/>
      <c r="H12" s="363"/>
      <c r="I12" s="373"/>
      <c r="J12" s="215" t="s">
        <v>653</v>
      </c>
      <c r="K12" s="215" t="s">
        <v>738</v>
      </c>
    </row>
    <row r="13" spans="1:11" ht="12.75" customHeight="1">
      <c r="A13" s="1"/>
      <c r="B13" s="157"/>
      <c r="C13" s="157"/>
      <c r="D13" s="157"/>
      <c r="E13" s="157"/>
      <c r="F13" s="157"/>
      <c r="G13" s="157"/>
      <c r="H13" s="157"/>
      <c r="I13" s="157"/>
      <c r="J13" s="157"/>
      <c r="K13" s="157"/>
    </row>
    <row r="14" spans="1:11" ht="31.5" customHeight="1">
      <c r="A14" s="1"/>
      <c r="B14" s="484" t="s">
        <v>743</v>
      </c>
      <c r="C14" s="366"/>
      <c r="D14" s="366"/>
      <c r="E14" s="366"/>
      <c r="F14" s="366"/>
      <c r="G14" s="366"/>
      <c r="H14" s="366"/>
      <c r="I14" s="366"/>
      <c r="J14" s="366"/>
      <c r="K14" s="366"/>
    </row>
    <row r="15" spans="1:11" ht="55.5" customHeight="1">
      <c r="A15" s="1"/>
      <c r="B15" s="484" t="s">
        <v>744</v>
      </c>
      <c r="C15" s="366"/>
      <c r="D15" s="366"/>
      <c r="E15" s="366"/>
      <c r="F15" s="366"/>
      <c r="G15" s="366"/>
      <c r="H15" s="366"/>
      <c r="I15" s="366"/>
      <c r="J15" s="366"/>
      <c r="K15" s="366"/>
    </row>
    <row r="16" spans="1:11" ht="32.25" customHeight="1">
      <c r="A16" s="1"/>
      <c r="B16" s="484" t="s">
        <v>745</v>
      </c>
      <c r="C16" s="366"/>
      <c r="D16" s="366"/>
      <c r="E16" s="366"/>
      <c r="F16" s="366"/>
      <c r="G16" s="366"/>
      <c r="H16" s="366"/>
      <c r="I16" s="366"/>
      <c r="J16" s="366"/>
      <c r="K16" s="366"/>
    </row>
    <row r="17" spans="1:11" ht="67.5" customHeight="1">
      <c r="A17" s="1"/>
      <c r="B17" s="484" t="s">
        <v>746</v>
      </c>
      <c r="C17" s="366"/>
      <c r="D17" s="366"/>
      <c r="E17" s="366"/>
      <c r="F17" s="366"/>
      <c r="G17" s="366"/>
      <c r="H17" s="366"/>
      <c r="I17" s="366"/>
      <c r="J17" s="366"/>
      <c r="K17" s="366"/>
    </row>
    <row r="18" spans="1:11" ht="26.25" customHeight="1">
      <c r="A18" s="1"/>
      <c r="B18" s="484" t="s">
        <v>747</v>
      </c>
      <c r="C18" s="366"/>
      <c r="D18" s="366"/>
      <c r="E18" s="366"/>
      <c r="F18" s="366"/>
      <c r="G18" s="366"/>
      <c r="H18" s="366"/>
      <c r="I18" s="366"/>
      <c r="J18" s="366"/>
      <c r="K18" s="366"/>
    </row>
    <row r="19" spans="1:11" ht="12.75" customHeight="1">
      <c r="A19" s="1"/>
      <c r="B19" s="1"/>
      <c r="C19" s="13"/>
      <c r="D19" s="13"/>
      <c r="E19" s="13"/>
      <c r="F19" s="13"/>
      <c r="G19" s="13"/>
      <c r="H19" s="13"/>
      <c r="I19" s="13"/>
      <c r="J19" s="13"/>
      <c r="K19" s="13"/>
    </row>
    <row r="20" spans="1:11" ht="12.75" customHeight="1">
      <c r="A20" s="5" t="s">
        <v>729</v>
      </c>
      <c r="B20" s="479"/>
      <c r="C20" s="363"/>
      <c r="D20" s="363"/>
      <c r="E20" s="363"/>
      <c r="F20" s="363"/>
      <c r="G20" s="363"/>
      <c r="H20" s="373"/>
      <c r="I20" s="207" t="s">
        <v>748</v>
      </c>
      <c r="J20" s="207" t="s">
        <v>749</v>
      </c>
      <c r="K20" s="207" t="s">
        <v>373</v>
      </c>
    </row>
    <row r="21" spans="1:11" ht="12.75" customHeight="1">
      <c r="A21" s="5"/>
      <c r="B21" s="15" t="s">
        <v>110</v>
      </c>
      <c r="C21" s="485" t="s">
        <v>750</v>
      </c>
      <c r="D21" s="363"/>
      <c r="E21" s="363"/>
      <c r="F21" s="363"/>
      <c r="G21" s="363"/>
      <c r="H21" s="373"/>
      <c r="I21" s="15">
        <v>564</v>
      </c>
      <c r="J21" s="15">
        <v>307</v>
      </c>
      <c r="K21" s="15">
        <v>871</v>
      </c>
    </row>
    <row r="22" spans="1:11" ht="12.75" customHeight="1">
      <c r="A22" s="5"/>
      <c r="B22" s="15" t="s">
        <v>111</v>
      </c>
      <c r="C22" s="485" t="s">
        <v>751</v>
      </c>
      <c r="D22" s="363"/>
      <c r="E22" s="363"/>
      <c r="F22" s="363"/>
      <c r="G22" s="363"/>
      <c r="H22" s="373"/>
      <c r="I22" s="15">
        <v>124</v>
      </c>
      <c r="J22" s="15">
        <v>43</v>
      </c>
      <c r="K22" s="15">
        <v>167</v>
      </c>
    </row>
    <row r="23" spans="1:11" ht="12.75" customHeight="1">
      <c r="A23" s="5"/>
      <c r="B23" s="15" t="s">
        <v>112</v>
      </c>
      <c r="C23" s="485" t="s">
        <v>752</v>
      </c>
      <c r="D23" s="363"/>
      <c r="E23" s="363"/>
      <c r="F23" s="363"/>
      <c r="G23" s="363"/>
      <c r="H23" s="373"/>
      <c r="I23" s="15">
        <v>286</v>
      </c>
      <c r="J23" s="15">
        <v>179</v>
      </c>
      <c r="K23" s="15">
        <v>465</v>
      </c>
    </row>
    <row r="24" spans="1:11" ht="12.75" customHeight="1">
      <c r="A24" s="5"/>
      <c r="B24" s="15" t="s">
        <v>113</v>
      </c>
      <c r="C24" s="485" t="s">
        <v>753</v>
      </c>
      <c r="D24" s="363"/>
      <c r="E24" s="363"/>
      <c r="F24" s="363"/>
      <c r="G24" s="363"/>
      <c r="H24" s="373"/>
      <c r="I24" s="15">
        <v>278</v>
      </c>
      <c r="J24" s="15">
        <v>128</v>
      </c>
      <c r="K24" s="15">
        <v>406</v>
      </c>
    </row>
    <row r="25" spans="1:11" ht="14.25" customHeight="1">
      <c r="A25" s="5"/>
      <c r="B25" s="15" t="s">
        <v>114</v>
      </c>
      <c r="C25" s="485" t="s">
        <v>1012</v>
      </c>
      <c r="D25" s="363"/>
      <c r="E25" s="363"/>
      <c r="F25" s="363"/>
      <c r="G25" s="363"/>
      <c r="H25" s="373"/>
      <c r="I25" s="15">
        <v>30</v>
      </c>
      <c r="J25" s="15">
        <v>7</v>
      </c>
      <c r="K25" s="15">
        <v>37</v>
      </c>
    </row>
    <row r="26" spans="1:11" ht="12" customHeight="1">
      <c r="A26" s="5"/>
      <c r="B26" s="15" t="s">
        <v>115</v>
      </c>
      <c r="C26" s="485" t="s">
        <v>754</v>
      </c>
      <c r="D26" s="363"/>
      <c r="E26" s="363"/>
      <c r="F26" s="363"/>
      <c r="G26" s="363"/>
      <c r="H26" s="373"/>
      <c r="I26" s="15">
        <v>398</v>
      </c>
      <c r="J26" s="15">
        <v>87</v>
      </c>
      <c r="K26" s="15">
        <v>485</v>
      </c>
    </row>
    <row r="27" spans="1:11" ht="26.25" customHeight="1">
      <c r="A27" s="5"/>
      <c r="B27" s="15" t="s">
        <v>116</v>
      </c>
      <c r="C27" s="485" t="s">
        <v>755</v>
      </c>
      <c r="D27" s="363"/>
      <c r="E27" s="363"/>
      <c r="F27" s="363"/>
      <c r="G27" s="363"/>
      <c r="H27" s="373"/>
      <c r="I27" s="15">
        <v>144</v>
      </c>
      <c r="J27" s="15">
        <v>163</v>
      </c>
      <c r="K27" s="15">
        <v>307</v>
      </c>
    </row>
    <row r="28" spans="1:11" ht="12.75" customHeight="1">
      <c r="A28" s="5"/>
      <c r="B28" s="15" t="s">
        <v>118</v>
      </c>
      <c r="C28" s="485" t="s">
        <v>756</v>
      </c>
      <c r="D28" s="363"/>
      <c r="E28" s="363"/>
      <c r="F28" s="363"/>
      <c r="G28" s="363"/>
      <c r="H28" s="373"/>
      <c r="I28" s="15">
        <v>18</v>
      </c>
      <c r="J28" s="15">
        <v>45</v>
      </c>
      <c r="K28" s="15">
        <v>63</v>
      </c>
    </row>
    <row r="29" spans="1:11" ht="25.5" customHeight="1">
      <c r="A29" s="5"/>
      <c r="B29" s="15" t="s">
        <v>629</v>
      </c>
      <c r="C29" s="485" t="s">
        <v>757</v>
      </c>
      <c r="D29" s="363"/>
      <c r="E29" s="363"/>
      <c r="F29" s="363"/>
      <c r="G29" s="363"/>
      <c r="H29" s="373"/>
      <c r="I29" s="15">
        <v>4</v>
      </c>
      <c r="J29" s="15">
        <v>12</v>
      </c>
      <c r="K29" s="15">
        <v>16</v>
      </c>
    </row>
    <row r="30" spans="1:11" ht="25.5" customHeight="1">
      <c r="A30" s="5"/>
      <c r="B30" s="15" t="s">
        <v>631</v>
      </c>
      <c r="C30" s="485" t="s">
        <v>758</v>
      </c>
      <c r="D30" s="363"/>
      <c r="E30" s="363"/>
      <c r="F30" s="363"/>
      <c r="G30" s="363"/>
      <c r="H30" s="373"/>
      <c r="I30" s="29">
        <v>0</v>
      </c>
      <c r="J30" s="29">
        <v>0</v>
      </c>
      <c r="K30" s="15">
        <v>0</v>
      </c>
    </row>
    <row r="31" spans="1:11" ht="10.5" customHeight="1">
      <c r="A31" s="1"/>
      <c r="B31" s="1"/>
      <c r="C31" s="1"/>
      <c r="D31" s="1"/>
      <c r="E31" s="1"/>
      <c r="F31" s="1"/>
      <c r="G31" s="1"/>
      <c r="H31" s="1"/>
      <c r="I31" s="1"/>
      <c r="J31" s="1"/>
      <c r="K31" s="1"/>
    </row>
    <row r="32" spans="1:11" ht="12.75" customHeight="1">
      <c r="A32" s="5" t="s">
        <v>759</v>
      </c>
      <c r="B32" s="432" t="s">
        <v>760</v>
      </c>
      <c r="C32" s="366"/>
      <c r="D32" s="366"/>
      <c r="E32" s="366"/>
      <c r="F32" s="366"/>
      <c r="G32" s="366"/>
      <c r="H32" s="366"/>
      <c r="I32" s="366"/>
      <c r="J32" s="366"/>
      <c r="K32" s="366"/>
    </row>
    <row r="33" spans="1:11" ht="54.75" customHeight="1">
      <c r="A33" s="1"/>
      <c r="B33" s="381" t="s">
        <v>1124</v>
      </c>
      <c r="C33" s="366"/>
      <c r="D33" s="366"/>
      <c r="E33" s="366"/>
      <c r="F33" s="366"/>
      <c r="G33" s="366"/>
      <c r="H33" s="366"/>
      <c r="I33" s="366"/>
      <c r="J33" s="366"/>
      <c r="K33" s="366"/>
    </row>
    <row r="34" spans="1:11" ht="12.75" customHeight="1">
      <c r="A34" s="1"/>
      <c r="B34" s="381" t="s">
        <v>761</v>
      </c>
      <c r="C34" s="366"/>
      <c r="D34" s="366"/>
      <c r="E34" s="366"/>
      <c r="F34" s="366"/>
      <c r="G34" s="366"/>
      <c r="H34" s="366"/>
      <c r="I34" s="366"/>
      <c r="J34" s="366"/>
      <c r="K34" s="366"/>
    </row>
    <row r="35" spans="1:11" ht="11.25" customHeight="1">
      <c r="A35" s="1"/>
      <c r="B35" s="3"/>
      <c r="C35" s="3"/>
      <c r="D35" s="3"/>
      <c r="E35" s="3"/>
      <c r="F35" s="3"/>
      <c r="G35" s="3"/>
      <c r="H35" s="3"/>
      <c r="I35" s="3"/>
      <c r="J35" s="341"/>
      <c r="K35" s="3"/>
    </row>
    <row r="36" spans="1:11" ht="12.75" customHeight="1">
      <c r="A36" s="209"/>
      <c r="B36" s="488" t="s">
        <v>1125</v>
      </c>
      <c r="C36" s="363"/>
      <c r="D36" s="363"/>
      <c r="E36" s="363"/>
      <c r="F36" s="373"/>
      <c r="G36" s="162">
        <v>19</v>
      </c>
      <c r="H36" s="216" t="s">
        <v>762</v>
      </c>
      <c r="I36" s="20" t="s">
        <v>763</v>
      </c>
      <c r="J36" s="319">
        <v>12526</v>
      </c>
      <c r="K36" s="20" t="s">
        <v>764</v>
      </c>
    </row>
    <row r="37" spans="1:11" ht="12.75" customHeight="1">
      <c r="A37" s="20"/>
      <c r="B37" s="20"/>
      <c r="C37" s="20"/>
      <c r="D37" s="20"/>
      <c r="E37" s="20"/>
      <c r="F37" s="20"/>
      <c r="G37" s="20"/>
      <c r="H37" s="20"/>
      <c r="I37" s="60" t="s">
        <v>765</v>
      </c>
      <c r="J37" s="15">
        <v>656</v>
      </c>
      <c r="K37" s="20" t="s">
        <v>766</v>
      </c>
    </row>
    <row r="38" spans="1:11" ht="16.5" customHeight="1">
      <c r="A38" s="209" t="s">
        <v>767</v>
      </c>
      <c r="B38" s="432" t="s">
        <v>768</v>
      </c>
      <c r="C38" s="366"/>
      <c r="D38" s="366"/>
      <c r="E38" s="366"/>
      <c r="F38" s="366"/>
      <c r="G38" s="366"/>
      <c r="H38" s="366"/>
      <c r="I38" s="366"/>
      <c r="J38" s="366"/>
      <c r="K38" s="366"/>
    </row>
    <row r="39" spans="1:11" ht="27" customHeight="1">
      <c r="A39" s="5"/>
      <c r="B39" s="381" t="s">
        <v>1126</v>
      </c>
      <c r="C39" s="366"/>
      <c r="D39" s="366"/>
      <c r="E39" s="366"/>
      <c r="F39" s="366"/>
      <c r="G39" s="366"/>
      <c r="H39" s="366"/>
      <c r="I39" s="366"/>
      <c r="J39" s="366"/>
      <c r="K39" s="366"/>
    </row>
    <row r="40" spans="1:11" ht="27" customHeight="1">
      <c r="A40" s="5"/>
      <c r="B40" s="449"/>
      <c r="C40" s="366"/>
      <c r="D40" s="366"/>
      <c r="E40" s="366"/>
      <c r="F40" s="366"/>
      <c r="G40" s="366"/>
      <c r="H40" s="366"/>
      <c r="I40" s="366"/>
      <c r="J40" s="366"/>
      <c r="K40" s="366"/>
    </row>
    <row r="41" spans="1:11" ht="111.75" customHeight="1">
      <c r="A41" s="5"/>
      <c r="B41" s="489" t="s">
        <v>769</v>
      </c>
      <c r="C41" s="366"/>
      <c r="D41" s="366"/>
      <c r="E41" s="366"/>
      <c r="F41" s="366"/>
      <c r="G41" s="366"/>
      <c r="H41" s="366"/>
      <c r="I41" s="366"/>
      <c r="J41" s="366"/>
      <c r="K41" s="366"/>
    </row>
    <row r="42" spans="1:11" ht="96.6" customHeight="1">
      <c r="A42" s="5"/>
      <c r="B42" s="489" t="s">
        <v>770</v>
      </c>
      <c r="C42" s="366"/>
      <c r="D42" s="366"/>
      <c r="E42" s="366"/>
      <c r="F42" s="366"/>
      <c r="G42" s="366"/>
      <c r="H42" s="366"/>
      <c r="I42" s="366"/>
      <c r="J42" s="366"/>
      <c r="K42" s="366"/>
    </row>
    <row r="43" spans="1:11" ht="54" customHeight="1">
      <c r="A43" s="5"/>
      <c r="B43" s="381" t="s">
        <v>1127</v>
      </c>
      <c r="C43" s="366"/>
      <c r="D43" s="366"/>
      <c r="E43" s="366"/>
      <c r="F43" s="366"/>
      <c r="G43" s="366"/>
      <c r="H43" s="366"/>
      <c r="I43" s="366"/>
      <c r="J43" s="366"/>
      <c r="K43" s="366"/>
    </row>
    <row r="44" spans="1:11" ht="12.75" customHeight="1">
      <c r="A44" s="5"/>
      <c r="B44" s="217"/>
      <c r="C44" s="217"/>
      <c r="D44" s="217"/>
      <c r="E44" s="217"/>
      <c r="F44" s="217"/>
      <c r="G44" s="217"/>
      <c r="H44" s="217"/>
      <c r="I44" s="217"/>
      <c r="J44" s="217"/>
      <c r="K44" s="217"/>
    </row>
    <row r="45" spans="1:11" ht="12.75" customHeight="1">
      <c r="A45" s="5"/>
      <c r="B45" s="486" t="s">
        <v>771</v>
      </c>
      <c r="C45" s="366"/>
      <c r="D45" s="366"/>
      <c r="E45" s="366"/>
      <c r="F45" s="366"/>
      <c r="G45" s="366"/>
      <c r="H45" s="366"/>
      <c r="I45" s="366"/>
      <c r="J45" s="366"/>
      <c r="K45" s="366"/>
    </row>
    <row r="46" spans="1:11" ht="12.75" customHeight="1">
      <c r="A46" s="1"/>
      <c r="B46" s="1"/>
      <c r="C46" s="1"/>
      <c r="D46" s="1"/>
      <c r="E46" s="1"/>
      <c r="F46" s="1"/>
      <c r="G46" s="1"/>
      <c r="H46" s="1"/>
      <c r="I46" s="1"/>
      <c r="J46" s="1"/>
      <c r="K46" s="1"/>
    </row>
    <row r="47" spans="1:11" ht="12.75" customHeight="1">
      <c r="A47" s="5"/>
      <c r="B47" s="490" t="s">
        <v>772</v>
      </c>
      <c r="C47" s="379"/>
      <c r="D47" s="379"/>
      <c r="E47" s="379"/>
      <c r="F47" s="379"/>
      <c r="G47" s="379"/>
      <c r="H47" s="379"/>
      <c r="I47" s="379"/>
      <c r="J47" s="379"/>
      <c r="K47" s="379"/>
    </row>
    <row r="48" spans="1:11" ht="12.75" customHeight="1">
      <c r="A48" s="5"/>
      <c r="B48" s="487"/>
      <c r="C48" s="373"/>
      <c r="D48" s="218" t="s">
        <v>773</v>
      </c>
      <c r="E48" s="218" t="s">
        <v>774</v>
      </c>
      <c r="F48" s="218" t="s">
        <v>775</v>
      </c>
      <c r="G48" s="218" t="s">
        <v>776</v>
      </c>
      <c r="H48" s="218" t="s">
        <v>777</v>
      </c>
      <c r="I48" s="218" t="s">
        <v>778</v>
      </c>
      <c r="J48" s="218" t="s">
        <v>779</v>
      </c>
      <c r="K48" s="218" t="s">
        <v>373</v>
      </c>
    </row>
    <row r="49" spans="2:11" ht="26.25" customHeight="1">
      <c r="B49" s="491" t="s">
        <v>780</v>
      </c>
      <c r="C49" s="422"/>
      <c r="D49" s="15">
        <v>409</v>
      </c>
      <c r="E49" s="15">
        <v>375</v>
      </c>
      <c r="F49" s="15">
        <v>450</v>
      </c>
      <c r="G49" s="15">
        <v>217</v>
      </c>
      <c r="H49" s="15">
        <v>95</v>
      </c>
      <c r="I49" s="15">
        <v>122</v>
      </c>
      <c r="J49" s="15">
        <v>19</v>
      </c>
      <c r="K49" s="15">
        <f>SUM(D49:J49)</f>
        <v>1687</v>
      </c>
    </row>
    <row r="50" spans="2:11" ht="12.75" customHeight="1">
      <c r="B50" s="448"/>
      <c r="C50" s="366"/>
      <c r="D50" s="1"/>
      <c r="E50" s="1"/>
      <c r="F50" s="1"/>
      <c r="G50" s="1"/>
      <c r="H50" s="1"/>
      <c r="I50" s="1"/>
      <c r="J50" s="1"/>
      <c r="K50" s="1"/>
    </row>
    <row r="51" spans="2:11" ht="12.75" customHeight="1">
      <c r="B51" s="487"/>
      <c r="C51" s="373"/>
      <c r="D51" s="218" t="s">
        <v>773</v>
      </c>
      <c r="E51" s="218" t="s">
        <v>774</v>
      </c>
      <c r="F51" s="218" t="s">
        <v>775</v>
      </c>
      <c r="G51" s="218" t="s">
        <v>776</v>
      </c>
      <c r="H51" s="218" t="s">
        <v>777</v>
      </c>
      <c r="I51" s="218" t="s">
        <v>778</v>
      </c>
      <c r="J51" s="218" t="s">
        <v>779</v>
      </c>
      <c r="K51" s="218" t="s">
        <v>373</v>
      </c>
    </row>
    <row r="52" spans="2:11" ht="26.25" customHeight="1">
      <c r="B52" s="487" t="s">
        <v>781</v>
      </c>
      <c r="C52" s="373"/>
      <c r="D52" s="15">
        <v>127</v>
      </c>
      <c r="E52" s="15">
        <v>119</v>
      </c>
      <c r="F52" s="15">
        <v>82</v>
      </c>
      <c r="G52" s="15">
        <v>9</v>
      </c>
      <c r="H52" s="15">
        <v>14</v>
      </c>
      <c r="I52" s="15">
        <v>8</v>
      </c>
      <c r="J52" s="15">
        <v>1</v>
      </c>
      <c r="K52" s="15">
        <f>SUM(D52:J52)</f>
        <v>360</v>
      </c>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Franks, Tiffany</dc:creator>
  <cp:lastModifiedBy>Franks, Tiffany</cp:lastModifiedBy>
  <dcterms:created xsi:type="dcterms:W3CDTF">2023-11-15T14:19:56Z</dcterms:created>
  <dcterms:modified xsi:type="dcterms:W3CDTF">2025-11-21T21:48:41Z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